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454dd5d0a93472fd/デスクトップ/第二回GMT・WYPT委員会/"/>
    </mc:Choice>
  </mc:AlternateContent>
  <xr:revisionPtr revIDLastSave="2" documentId="8_{29D00593-4F50-4832-BB48-F8D5AB204C2F}" xr6:coauthVersionLast="47" xr6:coauthVersionMax="47" xr10:uidLastSave="{5FB8515E-D2F6-4739-B45C-155166F04FD6}"/>
  <bookViews>
    <workbookView xWindow="-120" yWindow="-120" windowWidth="29040" windowHeight="15720" tabRatio="989" activeTab="2" xr2:uid="{B792ADCF-4C94-4D21-8A46-F3D982CBD3CF}"/>
  </bookViews>
  <sheets>
    <sheet name="役員・地区・GLT・GMT・WYPT参加者リスト" sheetId="3" r:id="rId1"/>
    <sheet name="全体スケジュール（大阪）" sheetId="6" r:id="rId2"/>
    <sheet name="全体スケジュール（和歌山）" sheetId="10" r:id="rId3"/>
    <sheet name="星取り（大阪）" sheetId="5" r:id="rId4"/>
    <sheet name="星取り（和歌山）" sheetId="13" r:id="rId5"/>
    <sheet name="備品リスト（大阪）" sheetId="7" r:id="rId6"/>
    <sheet name="備品リスト（和歌山）" sheetId="15" r:id="rId7"/>
    <sheet name="予算（大阪）" sheetId="8" r:id="rId8"/>
    <sheet name="損益分岐（大阪）" sheetId="12" r:id="rId9"/>
    <sheet name="予算（和歌山） " sheetId="11" r:id="rId10"/>
    <sheet name="新会員参加者リスト（大阪）" sheetId="2" r:id="rId11"/>
    <sheet name="新会員参加者リスト（和歌山）" sheetId="17" r:id="rId12"/>
    <sheet name="席次表（大阪）" sheetId="4" r:id="rId13"/>
    <sheet name="席次表（和歌山）)" sheetId="18" r:id="rId14"/>
    <sheet name="シナリオ" sheetId="16" r:id="rId15"/>
    <sheet name="配信用参加者名簿" sheetId="9" r:id="rId16"/>
  </sheets>
  <definedNames>
    <definedName name="_xlnm._FilterDatabase" localSheetId="10" hidden="1">'新会員参加者リスト（大阪）'!$B$5:$H$88</definedName>
    <definedName name="_xlnm._FilterDatabase" localSheetId="11" hidden="1">'新会員参加者リスト（和歌山）'!$B$5:$H$53</definedName>
    <definedName name="_xlnm._FilterDatabase" localSheetId="0" hidden="1">役員・地区・GLT・GMT・WYPT参加者リスト!$B$6:$F$37</definedName>
    <definedName name="_xlnm.Print_Area" localSheetId="14">シナリオ!$A$1:$K$114</definedName>
    <definedName name="_xlnm.Print_Area" localSheetId="12">'席次表（大阪）'!$A$1:$AO$42</definedName>
    <definedName name="_xlnm.Print_Area" localSheetId="13">'席次表（和歌山）)'!$A$1:$X$32</definedName>
    <definedName name="_xlnm.Print_Area" localSheetId="8">'損益分岐（大阪）'!$A$1:$E$18</definedName>
    <definedName name="_xlnm.Print_Area" localSheetId="15">配信用参加者名簿!$A$1:$F$90</definedName>
    <definedName name="_xlnm.Print_Area" localSheetId="0">役員・地区・GLT・GMT・WYPT参加者リスト!$A$1:$I$40</definedName>
    <definedName name="_xlnm.Print_Titles" localSheetId="14">シナリオ!$1:$3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" i="18" l="1"/>
  <c r="AH27" i="4"/>
  <c r="C13" i="12"/>
  <c r="C14" i="12"/>
  <c r="C15" i="12"/>
  <c r="C16" i="12"/>
  <c r="C17" i="12"/>
  <c r="D17" i="12" s="1"/>
  <c r="C18" i="12"/>
  <c r="B18" i="12"/>
  <c r="D18" i="12" s="1"/>
  <c r="B17" i="12"/>
  <c r="B16" i="12"/>
  <c r="B15" i="12"/>
  <c r="D15" i="12"/>
  <c r="B14" i="12"/>
  <c r="D14" i="12" s="1"/>
  <c r="B13" i="12"/>
  <c r="D13" i="12" s="1"/>
  <c r="C12" i="12"/>
  <c r="B12" i="12"/>
  <c r="D12" i="12" s="1"/>
  <c r="C11" i="12"/>
  <c r="B6" i="12"/>
  <c r="D6" i="12" s="1"/>
  <c r="B7" i="12"/>
  <c r="D7" i="12" s="1"/>
  <c r="B8" i="12"/>
  <c r="D8" i="12" s="1"/>
  <c r="B9" i="12"/>
  <c r="B10" i="12"/>
  <c r="D10" i="12" s="1"/>
  <c r="B11" i="12"/>
  <c r="D11" i="12" s="1"/>
  <c r="B5" i="12"/>
  <c r="D5" i="12"/>
  <c r="D9" i="12"/>
  <c r="E42" i="11"/>
  <c r="E41" i="11"/>
  <c r="E40" i="11"/>
  <c r="E39" i="11"/>
  <c r="E38" i="11"/>
  <c r="E37" i="11"/>
  <c r="E36" i="11"/>
  <c r="E35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E9" i="11"/>
  <c r="E8" i="11"/>
  <c r="E7" i="11"/>
  <c r="E6" i="11"/>
  <c r="E5" i="11"/>
  <c r="C6" i="10"/>
  <c r="B7" i="10" s="1"/>
  <c r="C7" i="10" s="1"/>
  <c r="B8" i="10" s="1"/>
  <c r="C8" i="10" s="1"/>
  <c r="B9" i="10" s="1"/>
  <c r="C9" i="10" s="1"/>
  <c r="B10" i="10" s="1"/>
  <c r="C10" i="10" s="1"/>
  <c r="B11" i="10" s="1"/>
  <c r="C11" i="10" s="1"/>
  <c r="B12" i="10" s="1"/>
  <c r="C12" i="10" s="1"/>
  <c r="B13" i="10" s="1"/>
  <c r="C13" i="10" s="1"/>
  <c r="B14" i="10" s="1"/>
  <c r="C14" i="10" s="1"/>
  <c r="B15" i="10" s="1"/>
  <c r="C15" i="10" s="1"/>
  <c r="B16" i="10" s="1"/>
  <c r="C16" i="10" s="1"/>
  <c r="B17" i="10" s="1"/>
  <c r="C17" i="10" s="1"/>
  <c r="B18" i="10" s="1"/>
  <c r="C18" i="10" s="1"/>
  <c r="B19" i="10" s="1"/>
  <c r="C19" i="10" s="1"/>
  <c r="B20" i="10" s="1"/>
  <c r="C20" i="10" s="1"/>
  <c r="B21" i="10" s="1"/>
  <c r="C21" i="10" s="1"/>
  <c r="B22" i="10" s="1"/>
  <c r="C22" i="10" s="1"/>
  <c r="B23" i="10" s="1"/>
  <c r="C23" i="10" s="1"/>
  <c r="B24" i="10" s="1"/>
  <c r="C24" i="10" s="1"/>
  <c r="B25" i="10" s="1"/>
  <c r="C25" i="10" s="1"/>
  <c r="D16" i="12" l="1"/>
  <c r="F29" i="11"/>
  <c r="E10" i="11"/>
  <c r="E44" i="11" s="1"/>
  <c r="E31" i="11"/>
  <c r="B8" i="6" l="1"/>
  <c r="B7" i="6"/>
  <c r="C7" i="6" s="1"/>
  <c r="C8" i="6"/>
  <c r="B9" i="6" s="1"/>
  <c r="C9" i="6" s="1"/>
  <c r="B10" i="6" s="1"/>
  <c r="C10" i="6" s="1"/>
  <c r="B11" i="6" s="1"/>
  <c r="C11" i="6" s="1"/>
  <c r="B12" i="6" s="1"/>
  <c r="C12" i="6" s="1"/>
  <c r="B13" i="6" s="1"/>
  <c r="C13" i="6" s="1"/>
  <c r="B14" i="6" s="1"/>
  <c r="C14" i="6" s="1"/>
  <c r="B15" i="6" s="1"/>
  <c r="C15" i="6" s="1"/>
  <c r="B16" i="6" s="1"/>
  <c r="C16" i="6" s="1"/>
  <c r="B17" i="6" s="1"/>
  <c r="C17" i="6" s="1"/>
  <c r="B18" i="6" s="1"/>
  <c r="C18" i="6" s="1"/>
  <c r="B19" i="6" s="1"/>
  <c r="C19" i="6" s="1"/>
  <c r="B20" i="6" s="1"/>
  <c r="C20" i="6" s="1"/>
  <c r="B21" i="6" s="1"/>
  <c r="C21" i="6" s="1"/>
  <c r="B22" i="6" s="1"/>
  <c r="C22" i="6" s="1"/>
  <c r="B23" i="6" s="1"/>
  <c r="C23" i="6" s="1"/>
  <c r="B24" i="6" s="1"/>
  <c r="C24" i="6" s="1"/>
  <c r="B25" i="6" s="1"/>
  <c r="C25" i="6" s="1"/>
  <c r="C6" i="6"/>
  <c r="E42" i="8"/>
  <c r="E8" i="8"/>
  <c r="E36" i="8"/>
  <c r="E37" i="8"/>
  <c r="E38" i="8"/>
  <c r="E39" i="8"/>
  <c r="E40" i="8"/>
  <c r="E41" i="8"/>
  <c r="E35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E9" i="8"/>
  <c r="E7" i="8"/>
  <c r="E6" i="8"/>
  <c r="E5" i="8"/>
  <c r="F29" i="8" l="1"/>
  <c r="E10" i="8"/>
  <c r="E31" i="8" l="1"/>
  <c r="E44" i="8"/>
</calcChain>
</file>

<file path=xl/sharedStrings.xml><?xml version="1.0" encoding="utf-8"?>
<sst xmlns="http://schemas.openxmlformats.org/spreadsheetml/2006/main" count="1270" uniqueCount="307">
  <si>
    <t>リジョン</t>
  </si>
  <si>
    <t>ゾーン</t>
  </si>
  <si>
    <t>クラブ名</t>
  </si>
  <si>
    <t>お名前</t>
  </si>
  <si>
    <t>性別</t>
  </si>
  <si>
    <t>年齢（半角）</t>
  </si>
  <si>
    <t>備考欄</t>
  </si>
  <si>
    <t>男性</t>
  </si>
  <si>
    <t>1R</t>
  </si>
  <si>
    <t>セミナー</t>
  </si>
  <si>
    <t>懇親会</t>
    <rPh sb="0" eb="3">
      <t>コンシンカイ</t>
    </rPh>
    <phoneticPr fontId="2"/>
  </si>
  <si>
    <t>新入会員　同期会　参加者リスト</t>
    <rPh sb="0" eb="4">
      <t>シンニュウカイイン</t>
    </rPh>
    <rPh sb="5" eb="8">
      <t>ドウキカイ</t>
    </rPh>
    <rPh sb="9" eb="12">
      <t>サンカシャ</t>
    </rPh>
    <phoneticPr fontId="1"/>
  </si>
  <si>
    <t>7R</t>
    <phoneticPr fontId="1"/>
  </si>
  <si>
    <t>堺</t>
    <rPh sb="0" eb="1">
      <t>サカイ</t>
    </rPh>
    <phoneticPr fontId="1"/>
  </si>
  <si>
    <t>大阪中央</t>
    <rPh sb="0" eb="2">
      <t>オオサカ</t>
    </rPh>
    <rPh sb="2" eb="4">
      <t>チュウオウ</t>
    </rPh>
    <phoneticPr fontId="1"/>
  </si>
  <si>
    <t>女性</t>
    <phoneticPr fontId="1"/>
  </si>
  <si>
    <t>6R</t>
    <phoneticPr fontId="1"/>
  </si>
  <si>
    <t>枚方ローズ　</t>
    <rPh sb="0" eb="2">
      <t>ヒラカタ</t>
    </rPh>
    <phoneticPr fontId="1"/>
  </si>
  <si>
    <t>古川　　繁浩</t>
    <rPh sb="0" eb="2">
      <t>フルカワ</t>
    </rPh>
    <rPh sb="4" eb="6">
      <t>シゲヒロ</t>
    </rPh>
    <phoneticPr fontId="1"/>
  </si>
  <si>
    <t>枚方</t>
    <rPh sb="0" eb="2">
      <t>ヒラカタ</t>
    </rPh>
    <phoneticPr fontId="1"/>
  </si>
  <si>
    <t>北角　　強</t>
    <rPh sb="0" eb="2">
      <t>キタカド</t>
    </rPh>
    <rPh sb="4" eb="5">
      <t>ツヨシ</t>
    </rPh>
    <phoneticPr fontId="1"/>
  </si>
  <si>
    <t>2R</t>
    <phoneticPr fontId="1"/>
  </si>
  <si>
    <t>男性</t>
    <phoneticPr fontId="1"/>
  </si>
  <si>
    <t>11R</t>
    <phoneticPr fontId="1"/>
  </si>
  <si>
    <t>東大阪</t>
    <rPh sb="0" eb="1">
      <t>ヒガシ</t>
    </rPh>
    <rPh sb="1" eb="3">
      <t>オオサカ</t>
    </rPh>
    <phoneticPr fontId="1"/>
  </si>
  <si>
    <t>徳原　　安洋</t>
    <rPh sb="0" eb="2">
      <t>トクハラ</t>
    </rPh>
    <rPh sb="4" eb="5">
      <t>ヤス</t>
    </rPh>
    <rPh sb="5" eb="6">
      <t>ヨウ</t>
    </rPh>
    <phoneticPr fontId="1"/>
  </si>
  <si>
    <t>堺陵東</t>
    <rPh sb="0" eb="1">
      <t>サカイ</t>
    </rPh>
    <rPh sb="1" eb="2">
      <t>リョウ</t>
    </rPh>
    <rPh sb="2" eb="3">
      <t>ヒガシ</t>
    </rPh>
    <phoneticPr fontId="1"/>
  </si>
  <si>
    <t>河野　　尚樹</t>
    <rPh sb="0" eb="2">
      <t>コウノ</t>
    </rPh>
    <rPh sb="4" eb="6">
      <t>ナオキ</t>
    </rPh>
    <phoneticPr fontId="1"/>
  </si>
  <si>
    <t>8R</t>
    <phoneticPr fontId="1"/>
  </si>
  <si>
    <t>名　前　　　　　　　　　　</t>
    <rPh sb="0" eb="1">
      <t>ナ</t>
    </rPh>
    <rPh sb="2" eb="3">
      <t>マエ</t>
    </rPh>
    <phoneticPr fontId="9"/>
  </si>
  <si>
    <t>役職・部会</t>
    <rPh sb="0" eb="2">
      <t>ヤクショク</t>
    </rPh>
    <rPh sb="3" eb="5">
      <t>ブカイ</t>
    </rPh>
    <phoneticPr fontId="9"/>
  </si>
  <si>
    <t>役割</t>
    <rPh sb="0" eb="2">
      <t>ヤクワリ</t>
    </rPh>
    <phoneticPr fontId="9"/>
  </si>
  <si>
    <t>受付</t>
    <rPh sb="0" eb="2">
      <t>ウケツケ</t>
    </rPh>
    <phoneticPr fontId="9"/>
  </si>
  <si>
    <t xml:space="preserve">開会  </t>
    <rPh sb="0" eb="2">
      <t>カイカイ</t>
    </rPh>
    <phoneticPr fontId="9"/>
  </si>
  <si>
    <t>休憩</t>
    <rPh sb="0" eb="2">
      <t>キュウケイ</t>
    </rPh>
    <phoneticPr fontId="9"/>
  </si>
  <si>
    <t>クラブ</t>
    <phoneticPr fontId="9"/>
  </si>
  <si>
    <t>ガバナー</t>
    <phoneticPr fontId="9"/>
  </si>
  <si>
    <t>コーディネーター</t>
    <phoneticPr fontId="9"/>
  </si>
  <si>
    <t>挨拶</t>
    <rPh sb="0" eb="2">
      <t>アイサツ</t>
    </rPh>
    <phoneticPr fontId="9"/>
  </si>
  <si>
    <t>乾杯</t>
    <rPh sb="0" eb="2">
      <t>カンパイ</t>
    </rPh>
    <phoneticPr fontId="9"/>
  </si>
  <si>
    <t>集合</t>
    <rPh sb="0" eb="2">
      <t>シュウゴウ</t>
    </rPh>
    <phoneticPr fontId="9"/>
  </si>
  <si>
    <t>リハ</t>
    <phoneticPr fontId="9"/>
  </si>
  <si>
    <t>会則委員長</t>
    <rPh sb="0" eb="2">
      <t>カイソク</t>
    </rPh>
    <rPh sb="2" eb="5">
      <t>イインチョウ</t>
    </rPh>
    <phoneticPr fontId="9"/>
  </si>
  <si>
    <t>全体　　リハ</t>
    <rPh sb="0" eb="2">
      <t>ゼンタイ</t>
    </rPh>
    <phoneticPr fontId="9"/>
  </si>
  <si>
    <t>司会</t>
    <rPh sb="0" eb="2">
      <t>シカイ</t>
    </rPh>
    <phoneticPr fontId="9"/>
  </si>
  <si>
    <t>委員長補佐</t>
    <rPh sb="0" eb="3">
      <t>イインチョウ</t>
    </rPh>
    <rPh sb="3" eb="5">
      <t>ホサ</t>
    </rPh>
    <phoneticPr fontId="9"/>
  </si>
  <si>
    <t>会場　　準備</t>
    <rPh sb="0" eb="2">
      <t>カイジョウ</t>
    </rPh>
    <rPh sb="4" eb="6">
      <t>ジュンビ</t>
    </rPh>
    <phoneticPr fontId="9"/>
  </si>
  <si>
    <t>キャビネット　　幹事</t>
    <rPh sb="8" eb="10">
      <t>カンジ</t>
    </rPh>
    <phoneticPr fontId="9"/>
  </si>
  <si>
    <t>開始</t>
  </si>
  <si>
    <t>終了</t>
  </si>
  <si>
    <t>RAP</t>
  </si>
  <si>
    <t>内容</t>
  </si>
  <si>
    <t>場所</t>
  </si>
  <si>
    <t>担当</t>
  </si>
  <si>
    <t>運営（</t>
    <rPh sb="0" eb="2">
      <t>ウンエイ</t>
    </rPh>
    <phoneticPr fontId="9"/>
  </si>
  <si>
    <t>照明・音響</t>
    <rPh sb="0" eb="2">
      <t>ショウメイ</t>
    </rPh>
    <rPh sb="3" eb="5">
      <t>オンキョウ</t>
    </rPh>
    <phoneticPr fontId="9"/>
  </si>
  <si>
    <t>開会準備</t>
    <rPh sb="0" eb="2">
      <t>カイカイ</t>
    </rPh>
    <rPh sb="2" eb="4">
      <t>ジュンビ</t>
    </rPh>
    <phoneticPr fontId="9"/>
  </si>
  <si>
    <t>全体リハ　</t>
    <rPh sb="0" eb="2">
      <t>ゼンタイ</t>
    </rPh>
    <phoneticPr fontId="9"/>
  </si>
  <si>
    <t>受付準備　・　司会リハーサル</t>
    <rPh sb="0" eb="2">
      <t>ウケツケ</t>
    </rPh>
    <rPh sb="2" eb="4">
      <t>ジュンビ</t>
    </rPh>
    <rPh sb="7" eb="9">
      <t>シカイ</t>
    </rPh>
    <phoneticPr fontId="9"/>
  </si>
  <si>
    <t>会場受付</t>
    <rPh sb="0" eb="2">
      <t>カイジョウ</t>
    </rPh>
    <rPh sb="2" eb="4">
      <t>ウケツケ</t>
    </rPh>
    <phoneticPr fontId="9"/>
  </si>
  <si>
    <t>開会</t>
    <rPh sb="0" eb="2">
      <t>カイカイ</t>
    </rPh>
    <phoneticPr fontId="9"/>
  </si>
  <si>
    <t>開会挨拶</t>
    <rPh sb="0" eb="2">
      <t>カイカイ</t>
    </rPh>
    <rPh sb="2" eb="4">
      <t>アイサツ</t>
    </rPh>
    <phoneticPr fontId="9"/>
  </si>
  <si>
    <t>同期会　会長・幹事選出</t>
    <rPh sb="0" eb="3">
      <t>ドウキカイ</t>
    </rPh>
    <rPh sb="4" eb="6">
      <t>カイチョウ</t>
    </rPh>
    <rPh sb="7" eb="9">
      <t>カンジ</t>
    </rPh>
    <rPh sb="9" eb="11">
      <t>センシュツ</t>
    </rPh>
    <phoneticPr fontId="9"/>
  </si>
  <si>
    <t>同期会　会長・幹事　挨拶</t>
    <rPh sb="0" eb="3">
      <t>ドウキカイ</t>
    </rPh>
    <rPh sb="4" eb="6">
      <t>カイチョウ</t>
    </rPh>
    <rPh sb="7" eb="9">
      <t>カンジ</t>
    </rPh>
    <rPh sb="10" eb="12">
      <t>アイサツ</t>
    </rPh>
    <phoneticPr fontId="9"/>
  </si>
  <si>
    <t>会長・幹事</t>
    <phoneticPr fontId="9"/>
  </si>
  <si>
    <t>閉会挨拶</t>
    <rPh sb="0" eb="2">
      <t>ヘイカイ</t>
    </rPh>
    <rPh sb="2" eb="4">
      <t>アイサツ</t>
    </rPh>
    <phoneticPr fontId="9"/>
  </si>
  <si>
    <t>記念撮影</t>
    <rPh sb="0" eb="2">
      <t>キネン</t>
    </rPh>
    <rPh sb="2" eb="4">
      <t>サツエイ</t>
    </rPh>
    <phoneticPr fontId="9"/>
  </si>
  <si>
    <t>閉会・撤収</t>
    <rPh sb="0" eb="2">
      <t>ヘイカイ</t>
    </rPh>
    <rPh sb="3" eb="5">
      <t>テッシュウ</t>
    </rPh>
    <phoneticPr fontId="9"/>
  </si>
  <si>
    <t>閉会</t>
    <rPh sb="0" eb="2">
      <t>ヘイカイ</t>
    </rPh>
    <phoneticPr fontId="9"/>
  </si>
  <si>
    <t>品　　　名</t>
    <phoneticPr fontId="9"/>
  </si>
  <si>
    <t>数　量</t>
    <phoneticPr fontId="9"/>
  </si>
  <si>
    <t>制作・購入</t>
    <phoneticPr fontId="9"/>
  </si>
  <si>
    <t>運搬・準備</t>
    <phoneticPr fontId="9"/>
  </si>
  <si>
    <t>備　　　　考</t>
    <phoneticPr fontId="9"/>
  </si>
  <si>
    <t>マイク（無線）</t>
    <phoneticPr fontId="9"/>
  </si>
  <si>
    <t>マイク（有線)</t>
    <phoneticPr fontId="9"/>
  </si>
  <si>
    <t>マイクスタンド</t>
    <phoneticPr fontId="9"/>
  </si>
  <si>
    <t>演台</t>
    <phoneticPr fontId="9"/>
  </si>
  <si>
    <t>ホワイトボード</t>
    <phoneticPr fontId="9"/>
  </si>
  <si>
    <t>マジック</t>
    <phoneticPr fontId="9"/>
  </si>
  <si>
    <t>音響</t>
    <phoneticPr fontId="9"/>
  </si>
  <si>
    <t>一式</t>
    <phoneticPr fontId="9"/>
  </si>
  <si>
    <t>照明</t>
    <phoneticPr fontId="9"/>
  </si>
  <si>
    <t>スクリーン</t>
    <phoneticPr fontId="9"/>
  </si>
  <si>
    <t>プロジェクター</t>
    <phoneticPr fontId="9"/>
  </si>
  <si>
    <t>GLT委員会</t>
    <rPh sb="3" eb="6">
      <t>イインカイ</t>
    </rPh>
    <phoneticPr fontId="9"/>
  </si>
  <si>
    <t>パソコン</t>
    <phoneticPr fontId="9"/>
  </si>
  <si>
    <t>GMT</t>
    <phoneticPr fontId="9"/>
  </si>
  <si>
    <t>出席名簿</t>
    <rPh sb="0" eb="2">
      <t>シュッセキ</t>
    </rPh>
    <rPh sb="2" eb="4">
      <t>メイボ</t>
    </rPh>
    <phoneticPr fontId="9"/>
  </si>
  <si>
    <t>AGENDA資料</t>
    <rPh sb="6" eb="8">
      <t>シリョウ</t>
    </rPh>
    <phoneticPr fontId="9"/>
  </si>
  <si>
    <t>添付資料</t>
    <rPh sb="0" eb="4">
      <t>テンプシリョウ</t>
    </rPh>
    <phoneticPr fontId="9"/>
  </si>
  <si>
    <t>GMT・GLT</t>
    <phoneticPr fontId="9"/>
  </si>
  <si>
    <t>領収書</t>
    <rPh sb="0" eb="3">
      <t>リョウシュウショ</t>
    </rPh>
    <phoneticPr fontId="1"/>
  </si>
  <si>
    <t>事務局</t>
    <rPh sb="0" eb="3">
      <t>ジムキョク</t>
    </rPh>
    <phoneticPr fontId="1"/>
  </si>
  <si>
    <t>収入の部</t>
    <rPh sb="0" eb="2">
      <t>シュウニュウ</t>
    </rPh>
    <rPh sb="3" eb="4">
      <t>ブ</t>
    </rPh>
    <phoneticPr fontId="9"/>
  </si>
  <si>
    <t>単価</t>
    <rPh sb="0" eb="2">
      <t>タンカ</t>
    </rPh>
    <phoneticPr fontId="9"/>
  </si>
  <si>
    <t>数量</t>
    <rPh sb="0" eb="2">
      <t>スウリョウ</t>
    </rPh>
    <phoneticPr fontId="9"/>
  </si>
  <si>
    <t>収入</t>
    <rPh sb="0" eb="2">
      <t>シュウニュウ</t>
    </rPh>
    <phoneticPr fontId="9"/>
  </si>
  <si>
    <t>支出</t>
    <rPh sb="0" eb="2">
      <t>シシュツ</t>
    </rPh>
    <phoneticPr fontId="9"/>
  </si>
  <si>
    <t>摘要・備考</t>
    <rPh sb="0" eb="2">
      <t>テキヨウ</t>
    </rPh>
    <rPh sb="3" eb="5">
      <t>ビコウ</t>
    </rPh>
    <phoneticPr fontId="9"/>
  </si>
  <si>
    <t>登録料</t>
    <rPh sb="0" eb="2">
      <t>トウロク</t>
    </rPh>
    <rPh sb="2" eb="3">
      <t>リョウ</t>
    </rPh>
    <phoneticPr fontId="9"/>
  </si>
  <si>
    <t>収入合計（A）</t>
    <rPh sb="0" eb="2">
      <t>シュウニュウ</t>
    </rPh>
    <rPh sb="2" eb="4">
      <t>ゴウケイ</t>
    </rPh>
    <phoneticPr fontId="9"/>
  </si>
  <si>
    <t>支出の部</t>
    <rPh sb="0" eb="2">
      <t>シシュツ</t>
    </rPh>
    <rPh sb="3" eb="4">
      <t>ブ</t>
    </rPh>
    <phoneticPr fontId="9"/>
  </si>
  <si>
    <t>会場・その他</t>
    <rPh sb="0" eb="2">
      <t>カイジョウ</t>
    </rPh>
    <rPh sb="5" eb="6">
      <t>タ</t>
    </rPh>
    <phoneticPr fontId="9"/>
  </si>
  <si>
    <t>イベント</t>
    <phoneticPr fontId="9"/>
  </si>
  <si>
    <t>収入（A)－支出（B）</t>
    <rPh sb="0" eb="2">
      <t>シュウニュウ</t>
    </rPh>
    <rPh sb="6" eb="8">
      <t>シシュツ</t>
    </rPh>
    <phoneticPr fontId="9"/>
  </si>
  <si>
    <t>事務局運営予算</t>
    <rPh sb="0" eb="2">
      <t>ジム</t>
    </rPh>
    <rPh sb="2" eb="3">
      <t>キョク</t>
    </rPh>
    <rPh sb="3" eb="5">
      <t>ウンエイ</t>
    </rPh>
    <rPh sb="5" eb="7">
      <t>ヨサン</t>
    </rPh>
    <phoneticPr fontId="9"/>
  </si>
  <si>
    <t>運営予算合計（C）</t>
    <rPh sb="0" eb="2">
      <t>ウンエイ</t>
    </rPh>
    <rPh sb="2" eb="4">
      <t>ヨサン</t>
    </rPh>
    <rPh sb="4" eb="6">
      <t>ゴウケイ</t>
    </rPh>
    <phoneticPr fontId="9"/>
  </si>
  <si>
    <t>収入（A)＋運営予算（C）－支出（B）</t>
    <rPh sb="0" eb="2">
      <t>シュウニュウ</t>
    </rPh>
    <rPh sb="6" eb="8">
      <t>ウンエイ</t>
    </rPh>
    <rPh sb="8" eb="10">
      <t>ヨサン</t>
    </rPh>
    <rPh sb="14" eb="16">
      <t>シシュツ</t>
    </rPh>
    <phoneticPr fontId="9"/>
  </si>
  <si>
    <t>第一回　新入会メンバー交流会・同期会</t>
    <phoneticPr fontId="9"/>
  </si>
  <si>
    <t>地区役員・委員会メンバー</t>
    <rPh sb="0" eb="2">
      <t>チク</t>
    </rPh>
    <rPh sb="2" eb="4">
      <t>ヤクイン</t>
    </rPh>
    <rPh sb="5" eb="8">
      <t>イインカイ</t>
    </rPh>
    <phoneticPr fontId="1"/>
  </si>
  <si>
    <t>新入会員</t>
    <rPh sb="0" eb="4">
      <t>シンニュウカイイン</t>
    </rPh>
    <phoneticPr fontId="1"/>
  </si>
  <si>
    <t>食事代</t>
    <rPh sb="0" eb="3">
      <t>ショクジダイ</t>
    </rPh>
    <phoneticPr fontId="9"/>
  </si>
  <si>
    <t>その他</t>
    <rPh sb="2" eb="3">
      <t>タ</t>
    </rPh>
    <phoneticPr fontId="9"/>
  </si>
  <si>
    <t>会議場</t>
    <rPh sb="0" eb="3">
      <t>カイギジョウ</t>
    </rPh>
    <phoneticPr fontId="1"/>
  </si>
  <si>
    <t>（呑み放題込）</t>
    <rPh sb="1" eb="2">
      <t>ノ</t>
    </rPh>
    <rPh sb="3" eb="5">
      <t>ホウダイ</t>
    </rPh>
    <rPh sb="5" eb="6">
      <t>コミ</t>
    </rPh>
    <phoneticPr fontId="1"/>
  </si>
  <si>
    <t>挨拶</t>
    <rPh sb="0" eb="2">
      <t>アイサツ</t>
    </rPh>
    <phoneticPr fontId="1"/>
  </si>
  <si>
    <t>記念　　撮影</t>
    <rPh sb="0" eb="2">
      <t>キネン</t>
    </rPh>
    <rPh sb="4" eb="6">
      <t>サツエイ</t>
    </rPh>
    <phoneticPr fontId="1"/>
  </si>
  <si>
    <t>席　次　表</t>
    <rPh sb="0" eb="1">
      <t>セキ</t>
    </rPh>
    <rPh sb="2" eb="3">
      <t>ツギ</t>
    </rPh>
    <rPh sb="4" eb="5">
      <t>ヒョウ</t>
    </rPh>
    <phoneticPr fontId="1"/>
  </si>
  <si>
    <t>委員会メンバー集合</t>
    <rPh sb="0" eb="3">
      <t>イインカイ</t>
    </rPh>
    <rPh sb="7" eb="9">
      <t>シュウゴウ</t>
    </rPh>
    <phoneticPr fontId="9"/>
  </si>
  <si>
    <t>ライオンズクラブ国際協会　335B地区　　　　　　　　　　　　　　　　　　　　　　　　　　　　　第一回　新入会メンバー交流会・同期会　参加者リスト</t>
    <rPh sb="8" eb="10">
      <t>コクサイ</t>
    </rPh>
    <rPh sb="10" eb="12">
      <t>キョウカイ</t>
    </rPh>
    <rPh sb="17" eb="19">
      <t>チク</t>
    </rPh>
    <rPh sb="48" eb="49">
      <t>ダイ</t>
    </rPh>
    <rPh sb="49" eb="51">
      <t>イッカイ</t>
    </rPh>
    <rPh sb="52" eb="55">
      <t>シンニュウカイ</t>
    </rPh>
    <rPh sb="59" eb="62">
      <t>コウリュウカイ</t>
    </rPh>
    <rPh sb="63" eb="66">
      <t>ドウキカイ</t>
    </rPh>
    <rPh sb="67" eb="70">
      <t>サンカシャ</t>
    </rPh>
    <phoneticPr fontId="1"/>
  </si>
  <si>
    <t>データ</t>
    <phoneticPr fontId="1"/>
  </si>
  <si>
    <t>岸和田コスモス</t>
    <rPh sb="0" eb="3">
      <t>キシワダ</t>
    </rPh>
    <phoneticPr fontId="1"/>
  </si>
  <si>
    <t>江川　　昌克　</t>
    <rPh sb="0" eb="2">
      <t>エガワ</t>
    </rPh>
    <rPh sb="4" eb="5">
      <t>アキラ</t>
    </rPh>
    <rPh sb="5" eb="6">
      <t>カツ</t>
    </rPh>
    <phoneticPr fontId="1"/>
  </si>
  <si>
    <t>会場　　誘導　　　</t>
    <rPh sb="0" eb="2">
      <t>カイジョウ</t>
    </rPh>
    <rPh sb="4" eb="6">
      <t>ユウドウ</t>
    </rPh>
    <phoneticPr fontId="1"/>
  </si>
  <si>
    <t>笹部地区ガバナー挨拶</t>
    <rPh sb="0" eb="2">
      <t>ササベ</t>
    </rPh>
    <rPh sb="2" eb="4">
      <t>チク</t>
    </rPh>
    <rPh sb="8" eb="10">
      <t>アイサツ</t>
    </rPh>
    <phoneticPr fontId="9"/>
  </si>
  <si>
    <t>笹部地区ガバナー</t>
    <rPh sb="0" eb="2">
      <t>ササベ</t>
    </rPh>
    <rPh sb="2" eb="4">
      <t>チク</t>
    </rPh>
    <phoneticPr fontId="9"/>
  </si>
  <si>
    <t>司会：堀中</t>
    <rPh sb="0" eb="2">
      <t>シカイ</t>
    </rPh>
    <rPh sb="3" eb="5">
      <t>ホリナカ</t>
    </rPh>
    <phoneticPr fontId="1"/>
  </si>
  <si>
    <t>もっとライオンズ　放映</t>
    <rPh sb="9" eb="11">
      <t>ホウエイ</t>
    </rPh>
    <phoneticPr fontId="9"/>
  </si>
  <si>
    <t>新会員向け講和・ディスカッション</t>
    <rPh sb="0" eb="3">
      <t>シンカイイン</t>
    </rPh>
    <rPh sb="3" eb="4">
      <t>ム</t>
    </rPh>
    <rPh sb="5" eb="7">
      <t>コウワ</t>
    </rPh>
    <phoneticPr fontId="1"/>
  </si>
  <si>
    <t>リストランテ　　　　　クロノス</t>
    <phoneticPr fontId="9"/>
  </si>
  <si>
    <t>懇親会流れ説明</t>
    <rPh sb="0" eb="3">
      <t>コンシンカイ</t>
    </rPh>
    <rPh sb="3" eb="4">
      <t>ナガ</t>
    </rPh>
    <rPh sb="5" eb="7">
      <t>セツメイ</t>
    </rPh>
    <phoneticPr fontId="1"/>
  </si>
  <si>
    <t>GLT　徳原委員長</t>
    <rPh sb="4" eb="6">
      <t>トクハラ</t>
    </rPh>
    <rPh sb="6" eb="9">
      <t>イインチョウ</t>
    </rPh>
    <phoneticPr fontId="9"/>
  </si>
  <si>
    <t>GMT　板谷CD</t>
    <rPh sb="4" eb="6">
      <t>イタヤ</t>
    </rPh>
    <phoneticPr fontId="1"/>
  </si>
  <si>
    <t>宮川CD</t>
    <rPh sb="0" eb="2">
      <t>ミヤガワ</t>
    </rPh>
    <phoneticPr fontId="9"/>
  </si>
  <si>
    <t>歓談タイム　（食事タイム）</t>
    <rPh sb="0" eb="2">
      <t>カンダン</t>
    </rPh>
    <rPh sb="7" eb="9">
      <t>ショクジ</t>
    </rPh>
    <phoneticPr fontId="9"/>
  </si>
  <si>
    <t>十河第二副地区ガバナー</t>
    <rPh sb="0" eb="2">
      <t>ソゴウ</t>
    </rPh>
    <rPh sb="2" eb="4">
      <t>ダイニ</t>
    </rPh>
    <rPh sb="4" eb="7">
      <t>フクチク</t>
    </rPh>
    <phoneticPr fontId="9"/>
  </si>
  <si>
    <t>名刺交換・交流タイム</t>
    <rPh sb="0" eb="4">
      <t>メイシコウカン</t>
    </rPh>
    <rPh sb="5" eb="7">
      <t>コウリュウ</t>
    </rPh>
    <phoneticPr fontId="1"/>
  </si>
  <si>
    <t>もっと知りたいライオンズ？（仮）</t>
    <rPh sb="3" eb="4">
      <t>シ</t>
    </rPh>
    <rPh sb="14" eb="15">
      <t>カリ</t>
    </rPh>
    <phoneticPr fontId="9"/>
  </si>
  <si>
    <t>１．　ライオンズクラブ国際協会　３３５B地区　第一回　新会員　交流会・同期会（大阪開催）</t>
    <rPh sb="11" eb="13">
      <t>コクサイ</t>
    </rPh>
    <rPh sb="13" eb="15">
      <t>キョウカイ</t>
    </rPh>
    <rPh sb="20" eb="22">
      <t>チク</t>
    </rPh>
    <rPh sb="23" eb="26">
      <t>ダイイッカイ</t>
    </rPh>
    <rPh sb="27" eb="30">
      <t>シンカイイン</t>
    </rPh>
    <rPh sb="31" eb="34">
      <t>コウリュウカイ</t>
    </rPh>
    <rPh sb="35" eb="38">
      <t>ドウキカイ</t>
    </rPh>
    <rPh sb="39" eb="41">
      <t>オオサカ</t>
    </rPh>
    <rPh sb="41" eb="43">
      <t>カイサイ</t>
    </rPh>
    <phoneticPr fontId="9"/>
  </si>
  <si>
    <t>堀第一副地区ガバナー</t>
    <phoneticPr fontId="9"/>
  </si>
  <si>
    <t>堀中補佐</t>
    <rPh sb="0" eb="2">
      <t>ホリナカ</t>
    </rPh>
    <rPh sb="2" eb="4">
      <t>ホサ</t>
    </rPh>
    <phoneticPr fontId="9"/>
  </si>
  <si>
    <t>場所移動（乾杯準備・トイレ、たばこ休憩）</t>
    <rPh sb="0" eb="2">
      <t>バショ</t>
    </rPh>
    <rPh sb="2" eb="4">
      <t>イドウ</t>
    </rPh>
    <rPh sb="5" eb="7">
      <t>カンパイ</t>
    </rPh>
    <rPh sb="7" eb="9">
      <t>ジュンビ</t>
    </rPh>
    <rPh sb="17" eb="19">
      <t>キュウケイ</t>
    </rPh>
    <phoneticPr fontId="9"/>
  </si>
  <si>
    <t>役員・地区・GLT・GMT・WYPT参加者</t>
    <rPh sb="0" eb="2">
      <t>ヤクイン</t>
    </rPh>
    <rPh sb="3" eb="5">
      <t>チク</t>
    </rPh>
    <rPh sb="18" eb="21">
      <t>サンカシャ</t>
    </rPh>
    <phoneticPr fontId="1"/>
  </si>
  <si>
    <t>堀　　　典之</t>
    <rPh sb="0" eb="1">
      <t>ホリ</t>
    </rPh>
    <rPh sb="4" eb="5">
      <t>テン</t>
    </rPh>
    <rPh sb="5" eb="6">
      <t>ユキ</t>
    </rPh>
    <phoneticPr fontId="1"/>
  </si>
  <si>
    <t>茨木</t>
    <rPh sb="0" eb="2">
      <t>イバラキ</t>
    </rPh>
    <phoneticPr fontId="1"/>
  </si>
  <si>
    <t>十河　　宏輔</t>
    <rPh sb="0" eb="2">
      <t>ソゴウ</t>
    </rPh>
    <rPh sb="4" eb="6">
      <t>コウスケ</t>
    </rPh>
    <phoneticPr fontId="1"/>
  </si>
  <si>
    <t>GLT　北角CD</t>
    <rPh sb="4" eb="5">
      <t>キタ</t>
    </rPh>
    <rPh sb="5" eb="6">
      <t>カド</t>
    </rPh>
    <phoneticPr fontId="9"/>
  </si>
  <si>
    <t>大阪すみのえ</t>
    <rPh sb="0" eb="2">
      <t>オオサカ</t>
    </rPh>
    <phoneticPr fontId="1"/>
  </si>
  <si>
    <t>板谷　　雅史</t>
    <rPh sb="0" eb="2">
      <t>イタヤ</t>
    </rPh>
    <rPh sb="4" eb="5">
      <t>マサシ</t>
    </rPh>
    <rPh sb="5" eb="6">
      <t>シ</t>
    </rPh>
    <phoneticPr fontId="1"/>
  </si>
  <si>
    <t>成願　　眞理子</t>
    <rPh sb="0" eb="2">
      <t>ジョウガン</t>
    </rPh>
    <rPh sb="4" eb="7">
      <t>マリコ</t>
    </rPh>
    <phoneticPr fontId="1"/>
  </si>
  <si>
    <t>島本</t>
    <rPh sb="0" eb="2">
      <t>シマモト</t>
    </rPh>
    <phoneticPr fontId="1"/>
  </si>
  <si>
    <t>宮川　　峰子</t>
    <rPh sb="0" eb="2">
      <t>ミヤガワ</t>
    </rPh>
    <rPh sb="4" eb="6">
      <t>ミネコ</t>
    </rPh>
    <phoneticPr fontId="1"/>
  </si>
  <si>
    <t>堀中　　政則</t>
    <rPh sb="0" eb="2">
      <t>ホリナカ</t>
    </rPh>
    <rPh sb="4" eb="6">
      <t>マサノリ</t>
    </rPh>
    <phoneticPr fontId="1"/>
  </si>
  <si>
    <t>藤岡　　宗</t>
    <rPh sb="0" eb="2">
      <t>フジオカ</t>
    </rPh>
    <rPh sb="4" eb="5">
      <t>ムネ</t>
    </rPh>
    <phoneticPr fontId="1"/>
  </si>
  <si>
    <t>高槻グリーン</t>
    <rPh sb="0" eb="2">
      <t>タカツキ</t>
    </rPh>
    <phoneticPr fontId="1"/>
  </si>
  <si>
    <t>森口　　美代子</t>
    <rPh sb="0" eb="2">
      <t>モリグチ</t>
    </rPh>
    <rPh sb="4" eb="7">
      <t>ミヨコ</t>
    </rPh>
    <phoneticPr fontId="1"/>
  </si>
  <si>
    <t>笹部　　美千代</t>
    <rPh sb="0" eb="2">
      <t>ササベ</t>
    </rPh>
    <rPh sb="4" eb="7">
      <t>ミチヨ</t>
    </rPh>
    <phoneticPr fontId="1"/>
  </si>
  <si>
    <t>１．　ライオンズクラブ国際協会　３３５B地区　第一回　新会員　交流会・同期会（和歌山開催）</t>
    <rPh sb="11" eb="13">
      <t>コクサイ</t>
    </rPh>
    <rPh sb="13" eb="15">
      <t>キョウカイ</t>
    </rPh>
    <rPh sb="20" eb="22">
      <t>チク</t>
    </rPh>
    <rPh sb="23" eb="26">
      <t>ダイイッカイ</t>
    </rPh>
    <rPh sb="27" eb="30">
      <t>シンカイイン</t>
    </rPh>
    <rPh sb="31" eb="34">
      <t>コウリュウカイ</t>
    </rPh>
    <rPh sb="35" eb="38">
      <t>ドウキカイ</t>
    </rPh>
    <rPh sb="39" eb="42">
      <t>ワカヤマ</t>
    </rPh>
    <rPh sb="42" eb="44">
      <t>カイサイ</t>
    </rPh>
    <phoneticPr fontId="9"/>
  </si>
  <si>
    <t>収入</t>
    <rPh sb="0" eb="2">
      <t>シュウニュウ</t>
    </rPh>
    <phoneticPr fontId="1"/>
  </si>
  <si>
    <t>支出</t>
    <rPh sb="0" eb="2">
      <t>シシュツ</t>
    </rPh>
    <phoneticPr fontId="1"/>
  </si>
  <si>
    <t>収支</t>
    <rPh sb="0" eb="2">
      <t>シュウシ</t>
    </rPh>
    <phoneticPr fontId="1"/>
  </si>
  <si>
    <t>58×@5,600円+セミナー会場費20,000＝324,800円のため
最低保証40万円が適用される。</t>
    <rPh sb="9" eb="10">
      <t>エン</t>
    </rPh>
    <rPh sb="15" eb="17">
      <t>カイジョウ</t>
    </rPh>
    <rPh sb="17" eb="18">
      <t>ヒ</t>
    </rPh>
    <rPh sb="32" eb="33">
      <t>エン</t>
    </rPh>
    <rPh sb="37" eb="39">
      <t>サイテイ</t>
    </rPh>
    <rPh sb="39" eb="41">
      <t>ホショウ</t>
    </rPh>
    <rPh sb="43" eb="44">
      <t>マン</t>
    </rPh>
    <rPh sb="44" eb="45">
      <t>エン</t>
    </rPh>
    <rPh sb="46" eb="48">
      <t>テキヨウ</t>
    </rPh>
    <phoneticPr fontId="1"/>
  </si>
  <si>
    <t>67×@5,600円+セミナー会場費20,000＝395,200円のため
最低保証40万円が適用される。</t>
    <rPh sb="9" eb="10">
      <t>エン</t>
    </rPh>
    <rPh sb="15" eb="17">
      <t>カイジョウ</t>
    </rPh>
    <rPh sb="17" eb="18">
      <t>ヒ</t>
    </rPh>
    <rPh sb="32" eb="33">
      <t>エン</t>
    </rPh>
    <rPh sb="37" eb="39">
      <t>サイテイ</t>
    </rPh>
    <rPh sb="39" eb="41">
      <t>ホショウ</t>
    </rPh>
    <rPh sb="43" eb="44">
      <t>マン</t>
    </rPh>
    <rPh sb="44" eb="45">
      <t>エン</t>
    </rPh>
    <rPh sb="46" eb="48">
      <t>テキヨウ</t>
    </rPh>
    <phoneticPr fontId="1"/>
  </si>
  <si>
    <t>人数</t>
    <rPh sb="0" eb="2">
      <t>ニンズウ</t>
    </rPh>
    <phoneticPr fontId="1"/>
  </si>
  <si>
    <t>（人数×＠7,000円）</t>
    <rPh sb="1" eb="3">
      <t>ニンズウ</t>
    </rPh>
    <rPh sb="10" eb="11">
      <t>エン</t>
    </rPh>
    <phoneticPr fontId="1"/>
  </si>
  <si>
    <t>（人数×＠5,600円＋会場費20,000円）
　＊最低保証40万円</t>
    <rPh sb="1" eb="3">
      <t>ニンズウ</t>
    </rPh>
    <rPh sb="10" eb="11">
      <t>エン</t>
    </rPh>
    <rPh sb="12" eb="15">
      <t>カイジョウヒ</t>
    </rPh>
    <rPh sb="21" eb="22">
      <t>エン</t>
    </rPh>
    <rPh sb="26" eb="28">
      <t>サイテイ</t>
    </rPh>
    <rPh sb="28" eb="30">
      <t>ホショウ</t>
    </rPh>
    <rPh sb="32" eb="33">
      <t>マン</t>
    </rPh>
    <rPh sb="33" eb="34">
      <t>エン</t>
    </rPh>
    <phoneticPr fontId="1"/>
  </si>
  <si>
    <t>68×@5,600円+セミナー会場費20,000＝400,800円のため
最低保証より高いのでこちらを支払う。</t>
    <rPh sb="9" eb="10">
      <t>エン</t>
    </rPh>
    <rPh sb="15" eb="17">
      <t>カイジョウ</t>
    </rPh>
    <rPh sb="17" eb="18">
      <t>ヒ</t>
    </rPh>
    <rPh sb="32" eb="33">
      <t>エン</t>
    </rPh>
    <rPh sb="37" eb="39">
      <t>サイテイ</t>
    </rPh>
    <rPh sb="39" eb="41">
      <t>ホショウ</t>
    </rPh>
    <rPh sb="43" eb="44">
      <t>タカ</t>
    </rPh>
    <rPh sb="51" eb="53">
      <t>シハラ</t>
    </rPh>
    <phoneticPr fontId="1"/>
  </si>
  <si>
    <t>備考</t>
    <rPh sb="0" eb="2">
      <t>ビコウ</t>
    </rPh>
    <phoneticPr fontId="1"/>
  </si>
  <si>
    <t>第一回　新入会メンバー交流会・同期会　損益分岐</t>
    <rPh sb="19" eb="21">
      <t>ソンエキ</t>
    </rPh>
    <rPh sb="21" eb="23">
      <t>ブンキ</t>
    </rPh>
    <phoneticPr fontId="9"/>
  </si>
  <si>
    <t>新会員</t>
    <rPh sb="0" eb="1">
      <t>シン</t>
    </rPh>
    <rPh sb="1" eb="3">
      <t>カイイン</t>
    </rPh>
    <phoneticPr fontId="1"/>
  </si>
  <si>
    <t>予算人数90名（地区役員・委員会メンバー25名、新会員65名）</t>
    <rPh sb="0" eb="2">
      <t>ヨサン</t>
    </rPh>
    <rPh sb="2" eb="4">
      <t>ニンズウ</t>
    </rPh>
    <rPh sb="6" eb="7">
      <t>メイ</t>
    </rPh>
    <rPh sb="22" eb="23">
      <t>メイ</t>
    </rPh>
    <rPh sb="24" eb="27">
      <t>シンカイイン</t>
    </rPh>
    <rPh sb="29" eb="30">
      <t>メイ</t>
    </rPh>
    <phoneticPr fontId="1"/>
  </si>
  <si>
    <t>リジョン</t>
    <phoneticPr fontId="1"/>
  </si>
  <si>
    <t>第１回新会員メンバー交流会・同期会</t>
    <rPh sb="0" eb="1">
      <t>ダイ</t>
    </rPh>
    <rPh sb="2" eb="3">
      <t>カイ</t>
    </rPh>
    <rPh sb="3" eb="4">
      <t>シン</t>
    </rPh>
    <rPh sb="4" eb="6">
      <t>カイイン</t>
    </rPh>
    <rPh sb="10" eb="13">
      <t>コウリュウカイ</t>
    </rPh>
    <rPh sb="14" eb="17">
      <t>ドウキカイ</t>
    </rPh>
    <phoneticPr fontId="9"/>
  </si>
  <si>
    <t>前ガバナー</t>
    <rPh sb="0" eb="1">
      <t>ゼン</t>
    </rPh>
    <phoneticPr fontId="1"/>
  </si>
  <si>
    <t>第1副地区
ガバナー</t>
    <rPh sb="0" eb="1">
      <t>ダイ</t>
    </rPh>
    <rPh sb="2" eb="5">
      <t>フクチク</t>
    </rPh>
    <phoneticPr fontId="9"/>
  </si>
  <si>
    <t>第2副地区
ガバナー</t>
    <rPh sb="0" eb="1">
      <t>ダイ</t>
    </rPh>
    <rPh sb="2" eb="5">
      <t>フクチク</t>
    </rPh>
    <phoneticPr fontId="9"/>
  </si>
  <si>
    <t>キャビネット　　会計</t>
    <rPh sb="8" eb="10">
      <t>カイケイ</t>
    </rPh>
    <phoneticPr fontId="9"/>
  </si>
  <si>
    <t>ＧＭＴ委員長</t>
    <rPh sb="3" eb="6">
      <t>イインチョウ</t>
    </rPh>
    <phoneticPr fontId="9"/>
  </si>
  <si>
    <t>WYPT委員長</t>
    <rPh sb="4" eb="7">
      <t>イインチョウ</t>
    </rPh>
    <phoneticPr fontId="9"/>
  </si>
  <si>
    <t>ＧＬＴ委員長</t>
    <rPh sb="3" eb="6">
      <t>イインチョウ</t>
    </rPh>
    <phoneticPr fontId="9"/>
  </si>
  <si>
    <t>挨拶　　　　18：３1～</t>
    <rPh sb="0" eb="2">
      <t>アイサツ</t>
    </rPh>
    <phoneticPr fontId="9"/>
  </si>
  <si>
    <t>もっとライオンズ</t>
    <phoneticPr fontId="9"/>
  </si>
  <si>
    <t>新会員向け興和
ディスカッション</t>
    <rPh sb="0" eb="3">
      <t>シンカイイン</t>
    </rPh>
    <rPh sb="3" eb="4">
      <t>ム</t>
    </rPh>
    <rPh sb="5" eb="7">
      <t>コウワ</t>
    </rPh>
    <phoneticPr fontId="1"/>
  </si>
  <si>
    <t>講和</t>
    <rPh sb="0" eb="2">
      <t>コウワ</t>
    </rPh>
    <phoneticPr fontId="9"/>
  </si>
  <si>
    <t>講和
進行</t>
    <rPh sb="0" eb="2">
      <t>コウワ</t>
    </rPh>
    <rPh sb="3" eb="5">
      <t>シンコウ</t>
    </rPh>
    <phoneticPr fontId="9"/>
  </si>
  <si>
    <t>講和開始</t>
    <rPh sb="0" eb="2">
      <t>コウワ</t>
    </rPh>
    <rPh sb="2" eb="4">
      <t>カイシ</t>
    </rPh>
    <phoneticPr fontId="9"/>
  </si>
  <si>
    <t>講和終了</t>
    <rPh sb="0" eb="2">
      <t>コウワ</t>
    </rPh>
    <rPh sb="2" eb="4">
      <t>シュウリョウ</t>
    </rPh>
    <phoneticPr fontId="9"/>
  </si>
  <si>
    <t>懇親会
開始</t>
    <rPh sb="0" eb="3">
      <t>コンシンカイ</t>
    </rPh>
    <rPh sb="4" eb="6">
      <t>カイシ</t>
    </rPh>
    <phoneticPr fontId="9"/>
  </si>
  <si>
    <t>歓談
開始</t>
    <rPh sb="0" eb="2">
      <t>カンダン</t>
    </rPh>
    <rPh sb="3" eb="5">
      <t>カイシ</t>
    </rPh>
    <phoneticPr fontId="9"/>
  </si>
  <si>
    <t>もっとライオンズ開始</t>
    <rPh sb="8" eb="10">
      <t>カイシ</t>
    </rPh>
    <phoneticPr fontId="9"/>
  </si>
  <si>
    <t>名刺交換</t>
    <rPh sb="0" eb="4">
      <t>メイシコウカン</t>
    </rPh>
    <phoneticPr fontId="9"/>
  </si>
  <si>
    <t>同期会
会長選出</t>
    <rPh sb="0" eb="3">
      <t>ドウキカイ</t>
    </rPh>
    <rPh sb="4" eb="6">
      <t>カイチョウ</t>
    </rPh>
    <rPh sb="6" eb="8">
      <t>センシュツ</t>
    </rPh>
    <phoneticPr fontId="9"/>
  </si>
  <si>
    <t>パネラー</t>
    <phoneticPr fontId="1"/>
  </si>
  <si>
    <t>進行サポート</t>
    <rPh sb="0" eb="2">
      <t>シンコウ</t>
    </rPh>
    <phoneticPr fontId="1"/>
  </si>
  <si>
    <t>講和
サポート</t>
    <rPh sb="0" eb="2">
      <t>コウワ</t>
    </rPh>
    <phoneticPr fontId="9"/>
  </si>
  <si>
    <t>サポート</t>
    <phoneticPr fontId="1"/>
  </si>
  <si>
    <t>１１月22日　新会員セミナー交流会・同期会　星取り</t>
    <rPh sb="2" eb="3">
      <t>ガツ</t>
    </rPh>
    <rPh sb="5" eb="6">
      <t>ニチ</t>
    </rPh>
    <rPh sb="7" eb="8">
      <t>シン</t>
    </rPh>
    <rPh sb="8" eb="10">
      <t>カイイン</t>
    </rPh>
    <rPh sb="14" eb="17">
      <t>コウリュウカイ</t>
    </rPh>
    <rPh sb="18" eb="21">
      <t>ドウキカイ</t>
    </rPh>
    <rPh sb="22" eb="24">
      <t>ホシト</t>
    </rPh>
    <phoneticPr fontId="1"/>
  </si>
  <si>
    <t>１１月１7日　新会員セミナー交流会・同期会　星取り</t>
    <rPh sb="2" eb="3">
      <t>ガツ</t>
    </rPh>
    <rPh sb="5" eb="6">
      <t>ニチ</t>
    </rPh>
    <rPh sb="7" eb="8">
      <t>シン</t>
    </rPh>
    <rPh sb="8" eb="10">
      <t>カイイン</t>
    </rPh>
    <rPh sb="14" eb="17">
      <t>コウリュウカイ</t>
    </rPh>
    <rPh sb="18" eb="21">
      <t>ドウキカイ</t>
    </rPh>
    <rPh sb="22" eb="24">
      <t>ホシト</t>
    </rPh>
    <phoneticPr fontId="1"/>
  </si>
  <si>
    <t>リストランテ・クロノス</t>
    <phoneticPr fontId="9"/>
  </si>
  <si>
    <t>第１回　新会員メンバー交流会・同期会（大阪）</t>
    <rPh sb="0" eb="1">
      <t>ダイ</t>
    </rPh>
    <rPh sb="2" eb="3">
      <t>カイ</t>
    </rPh>
    <rPh sb="4" eb="5">
      <t>シン</t>
    </rPh>
    <rPh sb="5" eb="7">
      <t>カイイン</t>
    </rPh>
    <rPh sb="11" eb="14">
      <t>コウリュウカイ</t>
    </rPh>
    <rPh sb="15" eb="18">
      <t>ドウキカイ</t>
    </rPh>
    <rPh sb="19" eb="21">
      <t>オオサカ</t>
    </rPh>
    <phoneticPr fontId="9"/>
  </si>
  <si>
    <t>第１回　新会員メンバー交流会・同期会（和歌山）</t>
    <rPh sb="0" eb="1">
      <t>ダイ</t>
    </rPh>
    <rPh sb="2" eb="3">
      <t>カイ</t>
    </rPh>
    <rPh sb="4" eb="5">
      <t>シン</t>
    </rPh>
    <rPh sb="5" eb="7">
      <t>カイイン</t>
    </rPh>
    <rPh sb="11" eb="14">
      <t>コウリュウカイ</t>
    </rPh>
    <rPh sb="15" eb="18">
      <t>ドウキカイ</t>
    </rPh>
    <rPh sb="19" eb="22">
      <t>ワカヤマ</t>
    </rPh>
    <phoneticPr fontId="9"/>
  </si>
  <si>
    <t>福・福</t>
    <rPh sb="0" eb="1">
      <t>フク</t>
    </rPh>
    <rPh sb="2" eb="3">
      <t>フク</t>
    </rPh>
    <phoneticPr fontId="9"/>
  </si>
  <si>
    <t>TIME</t>
  </si>
  <si>
    <t>SCENE</t>
  </si>
  <si>
    <t>SOUND
（ホテル）</t>
    <phoneticPr fontId="40"/>
  </si>
  <si>
    <r>
      <t xml:space="preserve">SOUND
</t>
    </r>
    <r>
      <rPr>
        <b/>
        <sz val="6"/>
        <rFont val="メイリオ"/>
        <family val="3"/>
        <charset val="128"/>
      </rPr>
      <t>（スタッフ）</t>
    </r>
    <phoneticPr fontId="40"/>
  </si>
  <si>
    <t>PPT
（スタッフ）</t>
    <phoneticPr fontId="40"/>
  </si>
  <si>
    <t>NARRATION</t>
    <phoneticPr fontId="40"/>
  </si>
  <si>
    <t>ACTION</t>
    <phoneticPr fontId="40"/>
  </si>
  <si>
    <t>ToDo</t>
    <phoneticPr fontId="40"/>
  </si>
  <si>
    <t>委員会メンバー集合</t>
    <rPh sb="0" eb="3">
      <t>イインカイ</t>
    </rPh>
    <rPh sb="7" eb="9">
      <t>シュウゴウ</t>
    </rPh>
    <phoneticPr fontId="40"/>
  </si>
  <si>
    <t>　</t>
  </si>
  <si>
    <t>全体リハ</t>
    <rPh sb="0" eb="2">
      <t>ゼンタイ</t>
    </rPh>
    <phoneticPr fontId="40"/>
  </si>
  <si>
    <t>受付開始</t>
    <rPh sb="0" eb="2">
      <t>ウケツケ</t>
    </rPh>
    <rPh sb="2" eb="4">
      <t>カイシ</t>
    </rPh>
    <phoneticPr fontId="40"/>
  </si>
  <si>
    <t>受付　３名　</t>
    <rPh sb="0" eb="2">
      <t>ウケツケ</t>
    </rPh>
    <rPh sb="4" eb="5">
      <t>メイ</t>
    </rPh>
    <phoneticPr fontId="40"/>
  </si>
  <si>
    <t>会場誘導メンバーは、席次を見つけて案内をする。</t>
    <rPh sb="0" eb="2">
      <t>カイジョウ</t>
    </rPh>
    <rPh sb="2" eb="4">
      <t>ユウドウ</t>
    </rPh>
    <rPh sb="10" eb="12">
      <t>セキジ</t>
    </rPh>
    <rPh sb="13" eb="14">
      <t>ミ</t>
    </rPh>
    <rPh sb="17" eb="19">
      <t>アンナイ</t>
    </rPh>
    <phoneticPr fontId="40"/>
  </si>
  <si>
    <t>メンバー着席</t>
    <rPh sb="4" eb="6">
      <t>チャクセキ</t>
    </rPh>
    <phoneticPr fontId="40"/>
  </si>
  <si>
    <t>「間もなく、開会致します。皆様お席にお戻りになり</t>
    <rPh sb="1" eb="2">
      <t>マ</t>
    </rPh>
    <rPh sb="6" eb="8">
      <t>カイカイ</t>
    </rPh>
    <rPh sb="8" eb="9">
      <t>イタ</t>
    </rPh>
    <rPh sb="13" eb="15">
      <t>ミナサマ</t>
    </rPh>
    <rPh sb="16" eb="17">
      <t>セキ</t>
    </rPh>
    <rPh sb="19" eb="20">
      <t>モド</t>
    </rPh>
    <phoneticPr fontId="40"/>
  </si>
  <si>
    <t>開会前アナウンス</t>
    <rPh sb="0" eb="3">
      <t>カイカイマエ</t>
    </rPh>
    <phoneticPr fontId="40"/>
  </si>
  <si>
    <t>　携帯電話の電源はマナーモードまたは電源をお切りになるようお願い</t>
    <rPh sb="1" eb="3">
      <t>ケイタイ</t>
    </rPh>
    <rPh sb="3" eb="5">
      <t>デンワ</t>
    </rPh>
    <rPh sb="6" eb="8">
      <t>デンゲン</t>
    </rPh>
    <rPh sb="18" eb="20">
      <t>デンゲン</t>
    </rPh>
    <rPh sb="22" eb="23">
      <t>キ</t>
    </rPh>
    <rPh sb="30" eb="31">
      <t>ネガ</t>
    </rPh>
    <phoneticPr fontId="40"/>
  </si>
  <si>
    <t>　申し上げます。」</t>
    <rPh sb="1" eb="2">
      <t>モウ</t>
    </rPh>
    <rPh sb="3" eb="4">
      <t>ア</t>
    </rPh>
    <phoneticPr fontId="40"/>
  </si>
  <si>
    <t>開会</t>
    <rPh sb="0" eb="2">
      <t>カイカイ</t>
    </rPh>
    <phoneticPr fontId="40"/>
  </si>
  <si>
    <t>　交流会・同期会を開会させて頂きます。」</t>
    <rPh sb="1" eb="4">
      <t>コウリュウカイ</t>
    </rPh>
    <rPh sb="5" eb="8">
      <t>ドウキカイ</t>
    </rPh>
    <rPh sb="9" eb="11">
      <t>カイカイ</t>
    </rPh>
    <rPh sb="14" eb="15">
      <t>イタダ</t>
    </rPh>
    <phoneticPr fontId="40"/>
  </si>
  <si>
    <t>「本日、司会を務めさせて頂きます堺陵東ライオンズクラブ</t>
    <phoneticPr fontId="40"/>
  </si>
  <si>
    <t>開会挨拶</t>
    <rPh sb="0" eb="2">
      <t>カイカイ</t>
    </rPh>
    <rPh sb="2" eb="4">
      <t>アイサツ</t>
    </rPh>
    <phoneticPr fontId="40"/>
  </si>
  <si>
    <t>それでは、只今より１０分間の休憩に入ります。</t>
    <rPh sb="5" eb="7">
      <t>タダイマ</t>
    </rPh>
    <rPh sb="11" eb="13">
      <t>プンカン</t>
    </rPh>
    <rPh sb="14" eb="16">
      <t>キュウケイ</t>
    </rPh>
    <rPh sb="17" eb="18">
      <t>ハイ</t>
    </rPh>
    <phoneticPr fontId="40"/>
  </si>
  <si>
    <t>「只今より、ライオンズクラブ国際協会335B地区　第1回新会員メンバー</t>
    <rPh sb="14" eb="16">
      <t>コクサイ</t>
    </rPh>
    <rPh sb="16" eb="18">
      <t>キョウカイ</t>
    </rPh>
    <rPh sb="22" eb="24">
      <t>チク</t>
    </rPh>
    <rPh sb="25" eb="26">
      <t>ダイ</t>
    </rPh>
    <rPh sb="27" eb="28">
      <t>カイ</t>
    </rPh>
    <rPh sb="28" eb="29">
      <t>シン</t>
    </rPh>
    <rPh sb="29" eb="31">
      <t>カイイン</t>
    </rPh>
    <phoneticPr fontId="40"/>
  </si>
  <si>
    <t>　堀中政則でございます。どうぞよろしくお願い申し上げます。」</t>
    <rPh sb="1" eb="3">
      <t>ホリナカ</t>
    </rPh>
    <rPh sb="3" eb="5">
      <t>マサノリ</t>
    </rPh>
    <rPh sb="20" eb="21">
      <t>ネガ</t>
    </rPh>
    <rPh sb="22" eb="23">
      <t>モウ</t>
    </rPh>
    <rPh sb="24" eb="25">
      <t>ア</t>
    </rPh>
    <phoneticPr fontId="40"/>
  </si>
  <si>
    <t>【L司会　堀中】</t>
    <rPh sb="2" eb="4">
      <t>シカイ</t>
    </rPh>
    <rPh sb="5" eb="7">
      <t>ホリナカ</t>
    </rPh>
    <phoneticPr fontId="40"/>
  </si>
  <si>
    <t>「まずはじめに、335-B地区 地区ガバナー　</t>
    <rPh sb="13" eb="15">
      <t>チク</t>
    </rPh>
    <rPh sb="16" eb="18">
      <t>チク</t>
    </rPh>
    <phoneticPr fontId="40"/>
  </si>
  <si>
    <t>　　L笹部美千代にご挨拶を頂戴いたします。」</t>
    <rPh sb="3" eb="5">
      <t>ササベ</t>
    </rPh>
    <rPh sb="5" eb="8">
      <t>ミチヨ</t>
    </rPh>
    <rPh sb="10" eb="12">
      <t>アイサツ</t>
    </rPh>
    <rPh sb="13" eb="15">
      <t>チョウダイ</t>
    </rPh>
    <phoneticPr fontId="40"/>
  </si>
  <si>
    <t>「笹部地区ガバナーよろしくお願いします。　」</t>
    <rPh sb="1" eb="3">
      <t>ササベ</t>
    </rPh>
    <rPh sb="3" eb="5">
      <t>チク</t>
    </rPh>
    <rPh sb="14" eb="15">
      <t>ネガ</t>
    </rPh>
    <phoneticPr fontId="40"/>
  </si>
  <si>
    <t>「笹部地区ガバナー　ありがとうございました。」</t>
    <rPh sb="1" eb="3">
      <t>ササベ</t>
    </rPh>
    <rPh sb="3" eb="5">
      <t>チク</t>
    </rPh>
    <phoneticPr fontId="40"/>
  </si>
  <si>
    <t>　　　　　　　　　　　　　　～　　笹部地区ガバナー挨拶　　～</t>
    <rPh sb="17" eb="19">
      <t>ササベ</t>
    </rPh>
    <rPh sb="19" eb="21">
      <t>チク</t>
    </rPh>
    <rPh sb="25" eb="27">
      <t>アイサツ</t>
    </rPh>
    <phoneticPr fontId="40"/>
  </si>
  <si>
    <t>もっとライオンズ</t>
    <phoneticPr fontId="40"/>
  </si>
  <si>
    <t>進行パワーポイント操作</t>
    <rPh sb="0" eb="2">
      <t>シンコウ</t>
    </rPh>
    <rPh sb="9" eb="11">
      <t>ソウサ</t>
    </rPh>
    <phoneticPr fontId="1"/>
  </si>
  <si>
    <t>ＧＭＴ委員</t>
    <rPh sb="3" eb="5">
      <t>イイン</t>
    </rPh>
    <phoneticPr fontId="9"/>
  </si>
  <si>
    <t>ＧＬＴ委員</t>
    <rPh sb="3" eb="5">
      <t>イイン</t>
    </rPh>
    <phoneticPr fontId="9"/>
  </si>
  <si>
    <t>PP操作</t>
    <rPh sb="2" eb="4">
      <t>ソウサ</t>
    </rPh>
    <phoneticPr fontId="9"/>
  </si>
  <si>
    <t>「続きまして、ライオンズクラブの活動内容がまとまった</t>
    <rPh sb="1" eb="2">
      <t>ツヅ</t>
    </rPh>
    <rPh sb="16" eb="18">
      <t>カツドウ</t>
    </rPh>
    <rPh sb="18" eb="20">
      <t>ナイヨウ</t>
    </rPh>
    <phoneticPr fontId="40"/>
  </si>
  <si>
    <t>『もっとライオンズ』をご覧ください。</t>
    <rPh sb="12" eb="13">
      <t>ラン</t>
    </rPh>
    <phoneticPr fontId="1"/>
  </si>
  <si>
    <t>　　　　　　　　　　　　　　～　　もっとライオンズ（約4分）　　～</t>
    <rPh sb="26" eb="27">
      <t>ヤク</t>
    </rPh>
    <rPh sb="28" eb="29">
      <t>フン</t>
    </rPh>
    <phoneticPr fontId="40"/>
  </si>
  <si>
    <t>「はい、いかがでしたでしょうか？もっとライオンズはネット配信も」</t>
    <rPh sb="28" eb="30">
      <t>ハイシン</t>
    </rPh>
    <phoneticPr fontId="40"/>
  </si>
  <si>
    <t>　しておりますので、またご覧ください」</t>
    <rPh sb="13" eb="14">
      <t>ラン</t>
    </rPh>
    <phoneticPr fontId="40"/>
  </si>
  <si>
    <t>[それでは只今より、新会員の皆様への講演会を開催いたします。</t>
    <rPh sb="5" eb="7">
      <t>タダイマ</t>
    </rPh>
    <rPh sb="10" eb="11">
      <t>シン</t>
    </rPh>
    <rPh sb="11" eb="13">
      <t>カイイン</t>
    </rPh>
    <rPh sb="14" eb="16">
      <t>ミナサマ</t>
    </rPh>
    <rPh sb="18" eb="21">
      <t>コウエンカイ</t>
    </rPh>
    <rPh sb="22" eb="24">
      <t>カイサイ</t>
    </rPh>
    <phoneticPr fontId="40"/>
  </si>
  <si>
    <r>
      <t>　</t>
    </r>
    <r>
      <rPr>
        <b/>
        <sz val="12"/>
        <rFont val="メイリオ"/>
        <family val="3"/>
        <charset val="128"/>
      </rPr>
      <t>進行は、GLTコーテディネーター　L北角にお願いします。」</t>
    </r>
    <rPh sb="1" eb="3">
      <t>シンコウ</t>
    </rPh>
    <rPh sb="23" eb="24">
      <t>ネガ</t>
    </rPh>
    <phoneticPr fontId="40"/>
  </si>
  <si>
    <t>「北角コーディネーター宜しくお願いします。」</t>
    <rPh sb="1" eb="3">
      <t>キタカド</t>
    </rPh>
    <rPh sb="11" eb="12">
      <t>ヨロ</t>
    </rPh>
    <phoneticPr fontId="40"/>
  </si>
  <si>
    <t>～講演～</t>
    <rPh sb="1" eb="3">
      <t>コウエン</t>
    </rPh>
    <phoneticPr fontId="40"/>
  </si>
  <si>
    <t>椅子の上にライオンズ手引きは置いておく。椅子がスクール形式になってるか確認。</t>
    <rPh sb="0" eb="2">
      <t>イス</t>
    </rPh>
    <rPh sb="3" eb="4">
      <t>ウエ</t>
    </rPh>
    <rPh sb="10" eb="12">
      <t>テビ</t>
    </rPh>
    <rPh sb="14" eb="15">
      <t>オ</t>
    </rPh>
    <rPh sb="20" eb="22">
      <t>イス</t>
    </rPh>
    <rPh sb="27" eb="29">
      <t>ケイシキ</t>
    </rPh>
    <rPh sb="35" eb="37">
      <t>カクニン</t>
    </rPh>
    <phoneticPr fontId="1"/>
  </si>
  <si>
    <t>[北角コーディネーターありがとうございました。</t>
    <rPh sb="1" eb="3">
      <t>キタカド</t>
    </rPh>
    <phoneticPr fontId="40"/>
  </si>
  <si>
    <t>１９時05分から懇親会を開会しますので、宜しくお願い致します。」</t>
    <rPh sb="2" eb="3">
      <t>ジ</t>
    </rPh>
    <rPh sb="5" eb="6">
      <t>プン</t>
    </rPh>
    <rPh sb="8" eb="11">
      <t>コンシンカイ</t>
    </rPh>
    <rPh sb="12" eb="14">
      <t>カイカイ</t>
    </rPh>
    <rPh sb="20" eb="21">
      <t>ヨロ</t>
    </rPh>
    <phoneticPr fontId="40"/>
  </si>
  <si>
    <t>この間に、トイレ、御タバコなどはお済ませのうえ</t>
    <rPh sb="2" eb="3">
      <t>カン</t>
    </rPh>
    <rPh sb="9" eb="10">
      <t>オ</t>
    </rPh>
    <rPh sb="17" eb="18">
      <t>ス</t>
    </rPh>
    <phoneticPr fontId="40"/>
  </si>
  <si>
    <t>乾杯用のドリンクをバーカウンターでお受け取り願います。</t>
    <rPh sb="0" eb="2">
      <t>カンパイ</t>
    </rPh>
    <rPh sb="2" eb="3">
      <t>ヨウ</t>
    </rPh>
    <rPh sb="18" eb="19">
      <t>ウ</t>
    </rPh>
    <rPh sb="20" eb="21">
      <t>ト</t>
    </rPh>
    <rPh sb="22" eb="23">
      <t>ネガ</t>
    </rPh>
    <phoneticPr fontId="1"/>
  </si>
  <si>
    <t>開宴挨拶</t>
    <rPh sb="0" eb="1">
      <t>カイ</t>
    </rPh>
    <rPh sb="1" eb="2">
      <t>エン</t>
    </rPh>
    <rPh sb="2" eb="4">
      <t>アイサツ</t>
    </rPh>
    <phoneticPr fontId="40"/>
  </si>
  <si>
    <t>乾杯</t>
    <rPh sb="0" eb="2">
      <t>カンパイ</t>
    </rPh>
    <phoneticPr fontId="1"/>
  </si>
  <si>
    <t>「まずはじめに、335-B地区 第1副地区ガバナー　</t>
    <rPh sb="13" eb="15">
      <t>チク</t>
    </rPh>
    <rPh sb="16" eb="17">
      <t>ダイ</t>
    </rPh>
    <rPh sb="18" eb="19">
      <t>フク</t>
    </rPh>
    <rPh sb="19" eb="21">
      <t>チク</t>
    </rPh>
    <phoneticPr fontId="40"/>
  </si>
  <si>
    <t>　　L堀典之にご挨拶を頂戴いたします。」</t>
    <rPh sb="3" eb="4">
      <t>ホリ</t>
    </rPh>
    <rPh sb="8" eb="10">
      <t>アイサツ</t>
    </rPh>
    <rPh sb="11" eb="13">
      <t>チョウダイ</t>
    </rPh>
    <phoneticPr fontId="40"/>
  </si>
  <si>
    <t>「堀第1副地区ガバナーよろしくお願いします。　」</t>
    <rPh sb="1" eb="2">
      <t>ホリ</t>
    </rPh>
    <rPh sb="2" eb="3">
      <t>ダイ</t>
    </rPh>
    <rPh sb="4" eb="5">
      <t>フク</t>
    </rPh>
    <rPh sb="5" eb="7">
      <t>チク</t>
    </rPh>
    <rPh sb="16" eb="17">
      <t>ネガ</t>
    </rPh>
    <phoneticPr fontId="40"/>
  </si>
  <si>
    <t>　　　　　　　　　　　　　　～　　堀副地区ガバナー挨拶　　～</t>
    <rPh sb="17" eb="18">
      <t>ホリ</t>
    </rPh>
    <rPh sb="18" eb="19">
      <t>フク</t>
    </rPh>
    <rPh sb="19" eb="21">
      <t>チク</t>
    </rPh>
    <rPh sb="25" eb="27">
      <t>アイサツ</t>
    </rPh>
    <phoneticPr fontId="40"/>
  </si>
  <si>
    <t>「つづきまして、335-B地区 第1副地区ガバナー　</t>
    <rPh sb="13" eb="15">
      <t>チク</t>
    </rPh>
    <rPh sb="16" eb="17">
      <t>ダイ</t>
    </rPh>
    <rPh sb="18" eb="19">
      <t>フク</t>
    </rPh>
    <rPh sb="19" eb="21">
      <t>チク</t>
    </rPh>
    <phoneticPr fontId="40"/>
  </si>
  <si>
    <t>　　L　　　にご挨拶を頂戴いたします。」</t>
    <rPh sb="8" eb="10">
      <t>アイサツ</t>
    </rPh>
    <rPh sb="11" eb="13">
      <t>チョウダイ</t>
    </rPh>
    <phoneticPr fontId="40"/>
  </si>
  <si>
    <t>「　　　　　よろしくお願いします。　」</t>
    <rPh sb="11" eb="12">
      <t>ネガ</t>
    </rPh>
    <phoneticPr fontId="40"/>
  </si>
  <si>
    <t>　　　　　　　　　　　　　　～　挨拶　　～</t>
    <rPh sb="16" eb="18">
      <t>アイサツ</t>
    </rPh>
    <phoneticPr fontId="40"/>
  </si>
  <si>
    <t>「それでは、乾杯にうつらせて頂きます。乾杯のご挨拶を　</t>
    <rPh sb="6" eb="8">
      <t>カンパイ</t>
    </rPh>
    <rPh sb="14" eb="15">
      <t>イタダ</t>
    </rPh>
    <rPh sb="19" eb="21">
      <t>カンパイ</t>
    </rPh>
    <rPh sb="23" eb="25">
      <t>アイサツ</t>
    </rPh>
    <phoneticPr fontId="40"/>
  </si>
  <si>
    <t>　　コーディネーターL　　　にお願い致します。」</t>
    <rPh sb="16" eb="17">
      <t>ネガ</t>
    </rPh>
    <rPh sb="18" eb="19">
      <t>イタ</t>
    </rPh>
    <phoneticPr fontId="40"/>
  </si>
  <si>
    <t>「それでは、暫くの間ご歓談下さい。　</t>
    <rPh sb="6" eb="7">
      <t>シバラ</t>
    </rPh>
    <rPh sb="9" eb="10">
      <t>アイダ</t>
    </rPh>
    <rPh sb="11" eb="13">
      <t>カンダン</t>
    </rPh>
    <rPh sb="13" eb="14">
      <t>クダ</t>
    </rPh>
    <phoneticPr fontId="40"/>
  </si>
  <si>
    <t>「ご歓談中おそれいりますが、次の企画に移らさせて頂きますので。　</t>
    <rPh sb="2" eb="4">
      <t>カンダン</t>
    </rPh>
    <rPh sb="4" eb="5">
      <t>チュウ</t>
    </rPh>
    <rPh sb="14" eb="15">
      <t>ツギ</t>
    </rPh>
    <rPh sb="16" eb="18">
      <t>キカク</t>
    </rPh>
    <rPh sb="19" eb="20">
      <t>ウツ</t>
    </rPh>
    <rPh sb="24" eb="25">
      <t>イタダ</t>
    </rPh>
    <phoneticPr fontId="40"/>
  </si>
  <si>
    <t>受付でお渡しさせて頂いた、各テーブル番号ごとにお集まり願います。　</t>
    <rPh sb="0" eb="2">
      <t>ウケツケ</t>
    </rPh>
    <rPh sb="4" eb="5">
      <t>ワタ</t>
    </rPh>
    <rPh sb="9" eb="10">
      <t>イタダ</t>
    </rPh>
    <rPh sb="13" eb="14">
      <t>カク</t>
    </rPh>
    <rPh sb="18" eb="20">
      <t>バンゴウ</t>
    </rPh>
    <rPh sb="24" eb="25">
      <t>アツ</t>
    </rPh>
    <rPh sb="27" eb="28">
      <t>ネガ</t>
    </rPh>
    <phoneticPr fontId="40"/>
  </si>
  <si>
    <t>それでは次の企画にうつらさせて頂きます。　</t>
    <rPh sb="4" eb="5">
      <t>ツギ</t>
    </rPh>
    <rPh sb="6" eb="8">
      <t>キカク</t>
    </rPh>
    <rPh sb="15" eb="16">
      <t>イタダ</t>
    </rPh>
    <phoneticPr fontId="40"/>
  </si>
  <si>
    <t>ここからは進行をGLT委員長L徳原にお願いしますので</t>
    <rPh sb="5" eb="7">
      <t>シンコウ</t>
    </rPh>
    <rPh sb="11" eb="14">
      <t>イインチョウ</t>
    </rPh>
    <rPh sb="19" eb="20">
      <t>ネガ</t>
    </rPh>
    <phoneticPr fontId="40"/>
  </si>
  <si>
    <t>マイクを預けたいと思います。徳原委員長よろしくお願い致します。</t>
    <rPh sb="4" eb="5">
      <t>アズ</t>
    </rPh>
    <rPh sb="9" eb="10">
      <t>オモ</t>
    </rPh>
    <rPh sb="14" eb="16">
      <t>トクハラ</t>
    </rPh>
    <rPh sb="16" eb="19">
      <t>イインチョウ</t>
    </rPh>
    <rPh sb="24" eb="25">
      <t>ネガ</t>
    </rPh>
    <rPh sb="26" eb="27">
      <t>イタ</t>
    </rPh>
    <phoneticPr fontId="40"/>
  </si>
  <si>
    <t>～　もっと知りたいライオンズ（仮）　　～</t>
    <rPh sb="5" eb="6">
      <t>シ</t>
    </rPh>
    <rPh sb="15" eb="16">
      <t>カリ</t>
    </rPh>
    <phoneticPr fontId="40"/>
  </si>
  <si>
    <t>名札シール　大き目</t>
    <rPh sb="0" eb="2">
      <t>ナフダ</t>
    </rPh>
    <rPh sb="6" eb="7">
      <t>オオ</t>
    </rPh>
    <rPh sb="8" eb="9">
      <t>メ</t>
    </rPh>
    <phoneticPr fontId="1"/>
  </si>
  <si>
    <t>キャビネット委員</t>
    <rPh sb="6" eb="8">
      <t>イイン</t>
    </rPh>
    <phoneticPr fontId="1"/>
  </si>
  <si>
    <t>GLT委員会</t>
    <rPh sb="3" eb="6">
      <t>イインカイ</t>
    </rPh>
    <phoneticPr fontId="1"/>
  </si>
  <si>
    <t>福福</t>
    <rPh sb="0" eb="2">
      <t>フクフク</t>
    </rPh>
    <phoneticPr fontId="9"/>
  </si>
  <si>
    <t>L河野</t>
    <rPh sb="1" eb="3">
      <t>コウノ</t>
    </rPh>
    <phoneticPr fontId="9"/>
  </si>
  <si>
    <t>L〇〇　（仮）</t>
    <rPh sb="5" eb="6">
      <t>カリ</t>
    </rPh>
    <phoneticPr fontId="9"/>
  </si>
  <si>
    <t>L河野　</t>
    <rPh sb="1" eb="3">
      <t>コウノ</t>
    </rPh>
    <phoneticPr fontId="9"/>
  </si>
  <si>
    <t>ライオンズ資料（ライオンズの手引き）</t>
    <rPh sb="5" eb="7">
      <t>シリョウ</t>
    </rPh>
    <rPh sb="14" eb="16">
      <t>テビ</t>
    </rPh>
    <phoneticPr fontId="1"/>
  </si>
  <si>
    <t>グループ分け リストバンド（紙）</t>
    <rPh sb="4" eb="5">
      <t>ワ</t>
    </rPh>
    <rPh sb="14" eb="15">
      <t>カミ</t>
    </rPh>
    <phoneticPr fontId="1"/>
  </si>
  <si>
    <t>質問を書く紙（もっと知りたいライオンズ（仮）</t>
    <rPh sb="0" eb="2">
      <t>シツモン</t>
    </rPh>
    <rPh sb="3" eb="4">
      <t>カ</t>
    </rPh>
    <rPh sb="5" eb="6">
      <t>カミ</t>
    </rPh>
    <rPh sb="10" eb="11">
      <t>シ</t>
    </rPh>
    <rPh sb="20" eb="21">
      <t>カリ</t>
    </rPh>
    <phoneticPr fontId="1"/>
  </si>
  <si>
    <t>8つの各テーブルごとに</t>
    <rPh sb="3" eb="4">
      <t>カク</t>
    </rPh>
    <phoneticPr fontId="1"/>
  </si>
  <si>
    <t>質問を書くペン（もっと知りたいライオンズ（仮）</t>
    <rPh sb="0" eb="2">
      <t>シツモン</t>
    </rPh>
    <rPh sb="3" eb="4">
      <t>カ</t>
    </rPh>
    <rPh sb="11" eb="12">
      <t>シ</t>
    </rPh>
    <rPh sb="21" eb="22">
      <t>カリ</t>
    </rPh>
    <phoneticPr fontId="1"/>
  </si>
  <si>
    <t>各テーブルごとに</t>
    <rPh sb="0" eb="1">
      <t>カク</t>
    </rPh>
    <phoneticPr fontId="1"/>
  </si>
  <si>
    <t>テーブル番号</t>
    <rPh sb="4" eb="6">
      <t>バンゴウ</t>
    </rPh>
    <phoneticPr fontId="1"/>
  </si>
  <si>
    <t>ビュフェ台</t>
    <rPh sb="4" eb="5">
      <t>ダイ</t>
    </rPh>
    <phoneticPr fontId="1"/>
  </si>
  <si>
    <t>バーカウンター</t>
    <phoneticPr fontId="1"/>
  </si>
  <si>
    <t>ライオンズクラブ国際協会　335B地区　第一回　新会員メンバー交流会・同期会</t>
    <rPh sb="8" eb="10">
      <t>コクサイ</t>
    </rPh>
    <rPh sb="10" eb="12">
      <t>キョウカイ</t>
    </rPh>
    <rPh sb="17" eb="19">
      <t>チク</t>
    </rPh>
    <rPh sb="20" eb="21">
      <t>ダイ</t>
    </rPh>
    <rPh sb="21" eb="23">
      <t>イッカイ</t>
    </rPh>
    <rPh sb="24" eb="25">
      <t>シン</t>
    </rPh>
    <rPh sb="25" eb="27">
      <t>カイイン</t>
    </rPh>
    <rPh sb="31" eb="34">
      <t>コウリュウカイ</t>
    </rPh>
    <rPh sb="35" eb="38">
      <t>ドウキカイ</t>
    </rPh>
    <phoneticPr fontId="1"/>
  </si>
  <si>
    <t>スクリーン</t>
    <phoneticPr fontId="1"/>
  </si>
  <si>
    <t>板谷CD</t>
    <rPh sb="0" eb="2">
      <t>イタヤ</t>
    </rPh>
    <phoneticPr fontId="1"/>
  </si>
  <si>
    <t>北角CD</t>
    <rPh sb="0" eb="2">
      <t>キタカド</t>
    </rPh>
    <phoneticPr fontId="1"/>
  </si>
  <si>
    <t>宮川CD</t>
    <rPh sb="0" eb="2">
      <t>ミヤガワ</t>
    </rPh>
    <phoneticPr fontId="1"/>
  </si>
  <si>
    <t>森口委員長</t>
    <rPh sb="0" eb="2">
      <t>モリグチ</t>
    </rPh>
    <rPh sb="2" eb="5">
      <t>イインチョウ</t>
    </rPh>
    <phoneticPr fontId="1"/>
  </si>
  <si>
    <t>笹部ガバナー</t>
    <rPh sb="0" eb="2">
      <t>ササベ</t>
    </rPh>
    <phoneticPr fontId="1"/>
  </si>
  <si>
    <t>扉</t>
    <rPh sb="0" eb="1">
      <t>トビラ</t>
    </rPh>
    <phoneticPr fontId="1"/>
  </si>
  <si>
    <t>ライオンズ地区役員・委員会メンバー</t>
    <rPh sb="5" eb="9">
      <t>チクヤクイン</t>
    </rPh>
    <rPh sb="10" eb="13">
      <t>イインカイ</t>
    </rPh>
    <phoneticPr fontId="1"/>
  </si>
  <si>
    <t>GMT・WYPT・GLTファシリテーター</t>
    <phoneticPr fontId="1"/>
  </si>
  <si>
    <t>新会員</t>
    <rPh sb="0" eb="3">
      <t>シンカイイン</t>
    </rPh>
    <phoneticPr fontId="1"/>
  </si>
  <si>
    <t>堀
第1副ガバナー</t>
    <rPh sb="0" eb="1">
      <t>ホリ</t>
    </rPh>
    <rPh sb="2" eb="3">
      <t>ダイ</t>
    </rPh>
    <rPh sb="4" eb="5">
      <t>フク</t>
    </rPh>
    <phoneticPr fontId="1"/>
  </si>
  <si>
    <t>河野委員長</t>
    <rPh sb="0" eb="2">
      <t>コウノ</t>
    </rPh>
    <rPh sb="2" eb="5">
      <t>イインチョウ</t>
    </rPh>
    <phoneticPr fontId="1"/>
  </si>
  <si>
    <t>徳原委員長</t>
    <rPh sb="0" eb="2">
      <t>トクハラ</t>
    </rPh>
    <rPh sb="2" eb="5">
      <t>イインチョウ</t>
    </rPh>
    <phoneticPr fontId="1"/>
  </si>
  <si>
    <t>十河
第2副ガバナー</t>
    <rPh sb="0" eb="2">
      <t>ソゴウ</t>
    </rPh>
    <rPh sb="3" eb="4">
      <t>ダイ</t>
    </rPh>
    <rPh sb="5" eb="6">
      <t>フク</t>
    </rPh>
    <phoneticPr fontId="1"/>
  </si>
  <si>
    <t>江川
キャビネット幹事</t>
    <rPh sb="0" eb="2">
      <t>エガワ</t>
    </rPh>
    <rPh sb="9" eb="11">
      <t>カンジ</t>
    </rPh>
    <phoneticPr fontId="1"/>
  </si>
  <si>
    <t>座席表</t>
    <rPh sb="0" eb="3">
      <t>ザセキヒョウ</t>
    </rPh>
    <phoneticPr fontId="1"/>
  </si>
  <si>
    <t>テーブル番号</t>
    <rPh sb="4" eb="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</si>
</sst>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¥&quot;#,##0;[Red]&quot;¥&quot;\-#,##0"/>
    <numFmt numFmtId="177" formatCode="h:mm;@"/>
  </numFmts>
  <fonts count="6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name val="HGPｺﾞｼｯｸM"/>
      <family val="3"/>
      <charset val="128"/>
    </font>
    <font>
      <sz val="6"/>
      <name val="ＭＳ Ｐゴシック"/>
      <family val="3"/>
      <charset val="128"/>
    </font>
    <font>
      <b/>
      <sz val="8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color indexed="9"/>
      <name val="HGPｺﾞｼｯｸE"/>
      <family val="3"/>
      <charset val="128"/>
    </font>
    <font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name val="HGPｺﾞｼｯｸM"/>
      <family val="3"/>
      <charset val="128"/>
    </font>
    <font>
      <sz val="9"/>
      <name val="HGPｺﾞｼｯｸM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2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11"/>
      <name val="メイリオ"/>
      <family val="3"/>
      <charset val="128"/>
    </font>
    <font>
      <b/>
      <sz val="9"/>
      <name val="メイリオ"/>
      <family val="3"/>
      <charset val="128"/>
    </font>
    <font>
      <b/>
      <sz val="11"/>
      <name val="メイリオ"/>
      <family val="3"/>
      <charset val="128"/>
    </font>
    <font>
      <b/>
      <sz val="8"/>
      <name val="メイリオ"/>
      <family val="3"/>
      <charset val="128"/>
    </font>
    <font>
      <sz val="6"/>
      <name val="明朝"/>
      <family val="2"/>
    </font>
    <font>
      <b/>
      <sz val="6"/>
      <name val="メイリオ"/>
      <family val="3"/>
      <charset val="128"/>
    </font>
    <font>
      <b/>
      <sz val="10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0"/>
      <name val="ＭＳ 明朝"/>
      <family val="1"/>
      <charset val="128"/>
    </font>
    <font>
      <b/>
      <sz val="10.5"/>
      <color rgb="FF000000"/>
      <name val="メイリオ"/>
      <family val="3"/>
      <charset val="128"/>
    </font>
    <font>
      <b/>
      <sz val="12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1"/>
      <name val="Century"/>
      <family val="2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indexed="10"/>
      <name val="メイリオ"/>
      <family val="3"/>
      <charset val="128"/>
    </font>
    <font>
      <b/>
      <sz val="12"/>
      <color theme="9" tint="-0.249977111117893"/>
      <name val="メイリオ"/>
      <family val="3"/>
      <charset val="128"/>
    </font>
    <font>
      <b/>
      <sz val="10"/>
      <name val="ＭＳ Ｐゴシック"/>
      <family val="3"/>
      <charset val="128"/>
    </font>
    <font>
      <sz val="11"/>
      <color rgb="FFFF0000"/>
      <name val="メイリオ"/>
      <family val="3"/>
      <charset val="128"/>
    </font>
    <font>
      <sz val="10.5"/>
      <color rgb="FF000000"/>
      <name val="ＭＳ 明朝"/>
      <family val="1"/>
      <charset val="128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33" fillId="0" borderId="0"/>
    <xf numFmtId="0" fontId="33" fillId="0" borderId="0"/>
  </cellStyleXfs>
  <cellXfs count="435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58" fontId="0" fillId="0" borderId="0" xfId="0" applyNumberFormat="1">
      <alignment vertical="center"/>
    </xf>
    <xf numFmtId="0" fontId="0" fillId="8" borderId="0" xfId="0" applyFill="1">
      <alignment vertical="center"/>
    </xf>
    <xf numFmtId="0" fontId="0" fillId="0" borderId="0" xfId="0" applyAlignment="1">
      <alignment horizontal="left" vertical="center"/>
    </xf>
    <xf numFmtId="0" fontId="7" fillId="0" borderId="0" xfId="2">
      <alignment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 wrapText="1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1" fillId="8" borderId="9" xfId="2" applyFont="1" applyFill="1" applyBorder="1" applyAlignment="1">
      <alignment horizontal="center" vertical="center" wrapText="1"/>
    </xf>
    <xf numFmtId="0" fontId="11" fillId="9" borderId="1" xfId="2" applyFont="1" applyFill="1" applyBorder="1" applyAlignment="1">
      <alignment horizontal="center" vertical="center" wrapText="1"/>
    </xf>
    <xf numFmtId="20" fontId="11" fillId="9" borderId="1" xfId="2" applyNumberFormat="1" applyFont="1" applyFill="1" applyBorder="1" applyAlignment="1">
      <alignment horizontal="center" vertical="center" wrapText="1"/>
    </xf>
    <xf numFmtId="0" fontId="11" fillId="8" borderId="13" xfId="2" applyFont="1" applyFill="1" applyBorder="1" applyAlignment="1">
      <alignment horizontal="center" vertical="center" wrapText="1"/>
    </xf>
    <xf numFmtId="0" fontId="11" fillId="3" borderId="9" xfId="2" applyFont="1" applyFill="1" applyBorder="1" applyAlignment="1">
      <alignment horizontal="center" vertical="center" wrapText="1"/>
    </xf>
    <xf numFmtId="20" fontId="11" fillId="3" borderId="9" xfId="2" applyNumberFormat="1" applyFont="1" applyFill="1" applyBorder="1" applyAlignment="1">
      <alignment horizontal="center" vertical="center" wrapText="1"/>
    </xf>
    <xf numFmtId="0" fontId="11" fillId="10" borderId="9" xfId="2" applyFont="1" applyFill="1" applyBorder="1" applyAlignment="1">
      <alignment horizontal="center" vertical="center" wrapText="1"/>
    </xf>
    <xf numFmtId="20" fontId="11" fillId="10" borderId="9" xfId="2" applyNumberFormat="1" applyFont="1" applyFill="1" applyBorder="1" applyAlignment="1">
      <alignment horizontal="center" vertical="center" wrapText="1"/>
    </xf>
    <xf numFmtId="0" fontId="11" fillId="10" borderId="9" xfId="2" applyFont="1" applyFill="1" applyBorder="1" applyAlignment="1">
      <alignment vertical="center" wrapText="1"/>
    </xf>
    <xf numFmtId="0" fontId="12" fillId="0" borderId="0" xfId="2" applyFont="1">
      <alignment vertical="center"/>
    </xf>
    <xf numFmtId="0" fontId="11" fillId="8" borderId="10" xfId="2" applyFont="1" applyFill="1" applyBorder="1" applyAlignment="1">
      <alignment horizontal="left" vertical="center" wrapText="1"/>
    </xf>
    <xf numFmtId="0" fontId="13" fillId="8" borderId="9" xfId="2" applyFont="1" applyFill="1" applyBorder="1" applyAlignment="1">
      <alignment horizontal="center" vertical="center" wrapText="1"/>
    </xf>
    <xf numFmtId="0" fontId="13" fillId="4" borderId="9" xfId="2" applyFont="1" applyFill="1" applyBorder="1" applyAlignment="1">
      <alignment horizontal="center" vertical="center" wrapText="1"/>
    </xf>
    <xf numFmtId="0" fontId="11" fillId="8" borderId="6" xfId="2" applyFont="1" applyFill="1" applyBorder="1" applyAlignment="1">
      <alignment horizontal="left" vertical="center" wrapText="1"/>
    </xf>
    <xf numFmtId="0" fontId="14" fillId="0" borderId="0" xfId="2" applyFont="1" applyAlignment="1">
      <alignment vertical="center" wrapText="1"/>
    </xf>
    <xf numFmtId="0" fontId="15" fillId="0" borderId="10" xfId="0" applyFont="1" applyBorder="1">
      <alignment vertical="center"/>
    </xf>
    <xf numFmtId="0" fontId="11" fillId="0" borderId="6" xfId="2" applyFont="1" applyBorder="1" applyAlignment="1">
      <alignment vertical="center" wrapText="1"/>
    </xf>
    <xf numFmtId="0" fontId="11" fillId="8" borderId="1" xfId="2" applyFont="1" applyFill="1" applyBorder="1" applyAlignment="1">
      <alignment vertical="center" wrapText="1"/>
    </xf>
    <xf numFmtId="0" fontId="11" fillId="8" borderId="12" xfId="2" applyFont="1" applyFill="1" applyBorder="1" applyAlignment="1">
      <alignment horizontal="center" vertical="center" wrapText="1"/>
    </xf>
    <xf numFmtId="0" fontId="11" fillId="0" borderId="12" xfId="2" applyFont="1" applyBorder="1" applyAlignment="1">
      <alignment vertical="center" wrapText="1"/>
    </xf>
    <xf numFmtId="0" fontId="11" fillId="0" borderId="12" xfId="2" applyFont="1" applyBorder="1" applyAlignment="1">
      <alignment horizontal="center" vertical="center" wrapText="1"/>
    </xf>
    <xf numFmtId="0" fontId="13" fillId="5" borderId="9" xfId="2" applyFont="1" applyFill="1" applyBorder="1" applyAlignment="1">
      <alignment horizontal="center" vertical="center" wrapText="1"/>
    </xf>
    <xf numFmtId="0" fontId="11" fillId="8" borderId="0" xfId="2" applyFont="1" applyFill="1" applyAlignment="1">
      <alignment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20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20" fontId="17" fillId="0" borderId="1" xfId="0" applyNumberFormat="1" applyFont="1" applyBorder="1" applyAlignment="1">
      <alignment horizontal="right" vertical="center"/>
    </xf>
    <xf numFmtId="20" fontId="17" fillId="8" borderId="1" xfId="0" applyNumberFormat="1" applyFont="1" applyFill="1" applyBorder="1" applyAlignment="1">
      <alignment horizontal="right" vertical="center"/>
    </xf>
    <xf numFmtId="0" fontId="15" fillId="8" borderId="1" xfId="0" applyFont="1" applyFill="1" applyBorder="1">
      <alignment vertical="center"/>
    </xf>
    <xf numFmtId="0" fontId="15" fillId="8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/>
    </xf>
    <xf numFmtId="20" fontId="15" fillId="0" borderId="1" xfId="0" applyNumberFormat="1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0" fillId="0" borderId="1" xfId="0" applyBorder="1" applyAlignment="1">
      <alignment horizontal="left" vertical="center"/>
    </xf>
    <xf numFmtId="0" fontId="19" fillId="0" borderId="18" xfId="0" applyFont="1" applyBorder="1">
      <alignment vertical="center"/>
    </xf>
    <xf numFmtId="0" fontId="15" fillId="0" borderId="18" xfId="0" applyFont="1" applyBorder="1">
      <alignment vertical="center"/>
    </xf>
    <xf numFmtId="0" fontId="15" fillId="0" borderId="1" xfId="0" applyFont="1" applyBorder="1" applyAlignment="1">
      <alignment horizontal="right" vertical="center"/>
    </xf>
    <xf numFmtId="0" fontId="0" fillId="8" borderId="1" xfId="0" applyFill="1" applyBorder="1">
      <alignment vertical="center"/>
    </xf>
    <xf numFmtId="0" fontId="20" fillId="0" borderId="0" xfId="0" applyFont="1" applyAlignment="1">
      <alignment vertical="center" textRotation="255"/>
    </xf>
    <xf numFmtId="0" fontId="20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20" fillId="0" borderId="0" xfId="1" applyNumberFormat="1" applyFont="1">
      <alignment vertical="center"/>
    </xf>
    <xf numFmtId="0" fontId="22" fillId="0" borderId="0" xfId="0" applyFont="1" applyAlignment="1">
      <alignment horizontal="right" vertical="center"/>
    </xf>
    <xf numFmtId="14" fontId="20" fillId="0" borderId="0" xfId="0" applyNumberFormat="1" applyFont="1">
      <alignment vertical="center"/>
    </xf>
    <xf numFmtId="6" fontId="15" fillId="0" borderId="9" xfId="1" applyFont="1" applyBorder="1" applyAlignment="1">
      <alignment horizontal="center" vertical="center" shrinkToFit="1"/>
    </xf>
    <xf numFmtId="0" fontId="15" fillId="0" borderId="1" xfId="1" applyNumberFormat="1" applyFont="1" applyBorder="1" applyAlignment="1">
      <alignment horizontal="center" vertical="center" shrinkToFit="1"/>
    </xf>
    <xf numFmtId="6" fontId="15" fillId="0" borderId="19" xfId="1" applyFont="1" applyBorder="1" applyAlignment="1">
      <alignment horizontal="center" vertical="center" shrinkToFit="1"/>
    </xf>
    <xf numFmtId="6" fontId="15" fillId="0" borderId="3" xfId="1" applyFont="1" applyBorder="1" applyAlignment="1">
      <alignment horizontal="center" vertical="center" shrinkToFit="1"/>
    </xf>
    <xf numFmtId="6" fontId="20" fillId="0" borderId="9" xfId="1" applyFont="1" applyBorder="1" applyAlignment="1">
      <alignment horizontal="center" vertical="center"/>
    </xf>
    <xf numFmtId="0" fontId="15" fillId="8" borderId="2" xfId="0" applyFont="1" applyFill="1" applyBorder="1" applyAlignment="1">
      <alignment vertical="center" textRotation="255" shrinkToFit="1"/>
    </xf>
    <xf numFmtId="6" fontId="15" fillId="8" borderId="20" xfId="1" applyFont="1" applyFill="1" applyBorder="1" applyAlignment="1">
      <alignment vertical="center" shrinkToFit="1"/>
    </xf>
    <xf numFmtId="0" fontId="15" fillId="8" borderId="21" xfId="1" applyNumberFormat="1" applyFont="1" applyFill="1" applyBorder="1" applyAlignment="1">
      <alignment vertical="center" shrinkToFit="1"/>
    </xf>
    <xf numFmtId="6" fontId="15" fillId="8" borderId="22" xfId="1" applyFont="1" applyFill="1" applyBorder="1" applyAlignment="1">
      <alignment vertical="center" shrinkToFit="1"/>
    </xf>
    <xf numFmtId="6" fontId="15" fillId="8" borderId="3" xfId="1" applyFont="1" applyFill="1" applyBorder="1" applyAlignment="1">
      <alignment vertical="center" shrinkToFit="1"/>
    </xf>
    <xf numFmtId="0" fontId="15" fillId="8" borderId="23" xfId="0" applyFont="1" applyFill="1" applyBorder="1" applyAlignment="1">
      <alignment vertical="center" textRotation="255" shrinkToFit="1"/>
    </xf>
    <xf numFmtId="0" fontId="15" fillId="8" borderId="24" xfId="0" applyFont="1" applyFill="1" applyBorder="1" applyAlignment="1">
      <alignment vertical="center" shrinkToFit="1"/>
    </xf>
    <xf numFmtId="6" fontId="15" fillId="8" borderId="25" xfId="1" applyFont="1" applyFill="1" applyBorder="1" applyAlignment="1">
      <alignment vertical="center" shrinkToFit="1"/>
    </xf>
    <xf numFmtId="0" fontId="15" fillId="8" borderId="25" xfId="1" applyNumberFormat="1" applyFont="1" applyFill="1" applyBorder="1" applyAlignment="1">
      <alignment vertical="center" shrinkToFit="1"/>
    </xf>
    <xf numFmtId="6" fontId="15" fillId="8" borderId="26" xfId="1" applyFont="1" applyFill="1" applyBorder="1" applyAlignment="1">
      <alignment vertical="center" shrinkToFit="1"/>
    </xf>
    <xf numFmtId="6" fontId="15" fillId="8" borderId="27" xfId="1" applyFont="1" applyFill="1" applyBorder="1" applyAlignment="1">
      <alignment vertical="center" shrinkToFit="1"/>
    </xf>
    <xf numFmtId="6" fontId="23" fillId="8" borderId="25" xfId="1" applyFont="1" applyFill="1" applyBorder="1" applyAlignment="1">
      <alignment vertical="center" wrapText="1"/>
    </xf>
    <xf numFmtId="6" fontId="22" fillId="8" borderId="25" xfId="1" applyFont="1" applyFill="1" applyBorder="1" applyAlignment="1">
      <alignment vertical="center" wrapText="1"/>
    </xf>
    <xf numFmtId="0" fontId="15" fillId="8" borderId="5" xfId="0" applyFont="1" applyFill="1" applyBorder="1" applyAlignment="1">
      <alignment vertical="center" textRotation="255" shrinkToFit="1"/>
    </xf>
    <xf numFmtId="0" fontId="15" fillId="8" borderId="28" xfId="0" applyFont="1" applyFill="1" applyBorder="1" applyAlignment="1">
      <alignment vertical="center" shrinkToFit="1"/>
    </xf>
    <xf numFmtId="0" fontId="15" fillId="8" borderId="6" xfId="0" applyFont="1" applyFill="1" applyBorder="1" applyAlignment="1">
      <alignment vertical="center" textRotation="255" shrinkToFit="1"/>
    </xf>
    <xf numFmtId="0" fontId="15" fillId="8" borderId="29" xfId="0" applyFont="1" applyFill="1" applyBorder="1" applyAlignment="1">
      <alignment vertical="center" shrinkToFit="1"/>
    </xf>
    <xf numFmtId="6" fontId="15" fillId="8" borderId="19" xfId="1" applyFont="1" applyFill="1" applyBorder="1" applyAlignment="1">
      <alignment vertical="center" shrinkToFit="1"/>
    </xf>
    <xf numFmtId="6" fontId="15" fillId="0" borderId="11" xfId="1" applyFont="1" applyBorder="1" applyAlignment="1">
      <alignment vertical="center" shrinkToFit="1"/>
    </xf>
    <xf numFmtId="6" fontId="20" fillId="0" borderId="1" xfId="1" applyFont="1" applyBorder="1" applyAlignment="1">
      <alignment vertical="center" wrapText="1"/>
    </xf>
    <xf numFmtId="0" fontId="15" fillId="0" borderId="0" xfId="0" applyFont="1" applyAlignment="1">
      <alignment vertical="center" textRotation="255" shrinkToFit="1"/>
    </xf>
    <xf numFmtId="0" fontId="15" fillId="0" borderId="0" xfId="0" applyFont="1" applyAlignment="1">
      <alignment horizontal="center" vertical="center" shrinkToFit="1"/>
    </xf>
    <xf numFmtId="6" fontId="15" fillId="0" borderId="0" xfId="1" applyFont="1" applyFill="1" applyBorder="1" applyAlignment="1">
      <alignment vertical="center" shrinkToFit="1"/>
    </xf>
    <xf numFmtId="6" fontId="20" fillId="0" borderId="0" xfId="1" applyFont="1" applyBorder="1" applyAlignment="1">
      <alignment vertical="center" wrapText="1"/>
    </xf>
    <xf numFmtId="0" fontId="15" fillId="8" borderId="31" xfId="0" applyFont="1" applyFill="1" applyBorder="1" applyAlignment="1">
      <alignment vertical="center" shrinkToFit="1"/>
    </xf>
    <xf numFmtId="0" fontId="15" fillId="8" borderId="20" xfId="1" applyNumberFormat="1" applyFont="1" applyFill="1" applyBorder="1" applyAlignment="1">
      <alignment vertical="center" shrinkToFit="1"/>
    </xf>
    <xf numFmtId="0" fontId="20" fillId="8" borderId="20" xfId="0" applyFont="1" applyFill="1" applyBorder="1">
      <alignment vertical="center"/>
    </xf>
    <xf numFmtId="6" fontId="15" fillId="8" borderId="32" xfId="1" applyFont="1" applyFill="1" applyBorder="1" applyAlignment="1">
      <alignment vertical="center" shrinkToFit="1"/>
    </xf>
    <xf numFmtId="6" fontId="22" fillId="8" borderId="20" xfId="1" applyFont="1" applyFill="1" applyBorder="1" applyAlignment="1">
      <alignment vertical="center" shrinkToFit="1"/>
    </xf>
    <xf numFmtId="0" fontId="15" fillId="8" borderId="26" xfId="0" applyFont="1" applyFill="1" applyBorder="1" applyAlignment="1">
      <alignment vertical="center" shrinkToFit="1"/>
    </xf>
    <xf numFmtId="0" fontId="15" fillId="8" borderId="34" xfId="0" applyFont="1" applyFill="1" applyBorder="1" applyAlignment="1">
      <alignment horizontal="center" vertical="center" shrinkToFit="1"/>
    </xf>
    <xf numFmtId="6" fontId="22" fillId="8" borderId="25" xfId="1" applyFont="1" applyFill="1" applyBorder="1" applyAlignment="1">
      <alignment vertical="center" shrinkToFit="1"/>
    </xf>
    <xf numFmtId="6" fontId="20" fillId="8" borderId="19" xfId="1" applyFont="1" applyFill="1" applyBorder="1" applyAlignment="1">
      <alignment vertical="center" shrinkToFit="1"/>
    </xf>
    <xf numFmtId="6" fontId="20" fillId="8" borderId="11" xfId="1" applyFont="1" applyFill="1" applyBorder="1" applyAlignment="1">
      <alignment vertical="center" shrinkToFit="1"/>
    </xf>
    <xf numFmtId="6" fontId="20" fillId="8" borderId="1" xfId="1" applyFont="1" applyFill="1" applyBorder="1">
      <alignment vertical="center"/>
    </xf>
    <xf numFmtId="0" fontId="20" fillId="0" borderId="0" xfId="0" applyFont="1" applyAlignment="1">
      <alignment vertical="center" textRotation="255" shrinkToFit="1"/>
    </xf>
    <xf numFmtId="6" fontId="20" fillId="0" borderId="0" xfId="1" applyFont="1" applyBorder="1" applyAlignment="1">
      <alignment vertical="center" shrinkToFit="1"/>
    </xf>
    <xf numFmtId="0" fontId="20" fillId="0" borderId="0" xfId="1" applyNumberFormat="1" applyFont="1" applyBorder="1" applyAlignment="1">
      <alignment vertical="center" shrinkToFit="1"/>
    </xf>
    <xf numFmtId="6" fontId="20" fillId="0" borderId="0" xfId="1" applyFont="1" applyFill="1" applyBorder="1">
      <alignment vertical="center"/>
    </xf>
    <xf numFmtId="6" fontId="20" fillId="0" borderId="1" xfId="1" applyFont="1" applyFill="1" applyBorder="1">
      <alignment vertical="center"/>
    </xf>
    <xf numFmtId="6" fontId="20" fillId="0" borderId="0" xfId="1" applyFont="1">
      <alignment vertical="center"/>
    </xf>
    <xf numFmtId="6" fontId="20" fillId="0" borderId="0" xfId="1" applyFont="1" applyBorder="1">
      <alignment vertical="center"/>
    </xf>
    <xf numFmtId="0" fontId="15" fillId="0" borderId="12" xfId="0" applyFont="1" applyBorder="1" applyAlignment="1">
      <alignment vertical="center" textRotation="255" shrinkToFit="1"/>
    </xf>
    <xf numFmtId="0" fontId="15" fillId="0" borderId="37" xfId="0" applyFont="1" applyBorder="1" applyAlignment="1">
      <alignment vertical="center" shrinkToFit="1"/>
    </xf>
    <xf numFmtId="6" fontId="15" fillId="0" borderId="1" xfId="1" applyFont="1" applyBorder="1" applyAlignment="1">
      <alignment horizontal="center" vertical="center" shrinkToFit="1"/>
    </xf>
    <xf numFmtId="6" fontId="15" fillId="0" borderId="11" xfId="1" applyFont="1" applyBorder="1" applyAlignment="1">
      <alignment horizontal="center" vertical="center" shrinkToFit="1"/>
    </xf>
    <xf numFmtId="6" fontId="20" fillId="0" borderId="1" xfId="1" applyFont="1" applyBorder="1" applyAlignment="1">
      <alignment horizontal="center" vertical="center"/>
    </xf>
    <xf numFmtId="0" fontId="15" fillId="8" borderId="34" xfId="0" applyFont="1" applyFill="1" applyBorder="1" applyAlignment="1">
      <alignment vertical="center" textRotation="255" shrinkToFit="1"/>
    </xf>
    <xf numFmtId="0" fontId="15" fillId="8" borderId="38" xfId="0" applyFont="1" applyFill="1" applyBorder="1" applyAlignment="1">
      <alignment vertical="center" shrinkToFit="1"/>
    </xf>
    <xf numFmtId="6" fontId="15" fillId="8" borderId="21" xfId="1" applyFont="1" applyFill="1" applyBorder="1" applyAlignment="1">
      <alignment vertical="center" shrinkToFit="1"/>
    </xf>
    <xf numFmtId="6" fontId="15" fillId="8" borderId="39" xfId="1" applyFont="1" applyFill="1" applyBorder="1" applyAlignment="1">
      <alignment vertical="center" shrinkToFit="1"/>
    </xf>
    <xf numFmtId="6" fontId="23" fillId="8" borderId="21" xfId="1" applyFont="1" applyFill="1" applyBorder="1" applyAlignment="1">
      <alignment vertical="center" wrapText="1"/>
    </xf>
    <xf numFmtId="0" fontId="15" fillId="8" borderId="40" xfId="0" applyFont="1" applyFill="1" applyBorder="1" applyAlignment="1">
      <alignment vertical="center" shrinkToFit="1"/>
    </xf>
    <xf numFmtId="0" fontId="15" fillId="0" borderId="41" xfId="0" applyFont="1" applyBorder="1" applyAlignment="1">
      <alignment vertical="center" textRotation="255" shrinkToFit="1"/>
    </xf>
    <xf numFmtId="0" fontId="15" fillId="0" borderId="42" xfId="0" applyFont="1" applyBorder="1" applyAlignment="1">
      <alignment vertical="center" shrinkToFit="1"/>
    </xf>
    <xf numFmtId="6" fontId="15" fillId="0" borderId="43" xfId="1" applyFont="1" applyBorder="1" applyAlignment="1">
      <alignment vertical="center" shrinkToFit="1"/>
    </xf>
    <xf numFmtId="0" fontId="15" fillId="0" borderId="43" xfId="1" applyNumberFormat="1" applyFont="1" applyBorder="1" applyAlignment="1">
      <alignment vertical="center" shrinkToFit="1"/>
    </xf>
    <xf numFmtId="6" fontId="15" fillId="0" borderId="44" xfId="1" applyFont="1" applyBorder="1" applyAlignment="1">
      <alignment vertical="center" shrinkToFit="1"/>
    </xf>
    <xf numFmtId="6" fontId="23" fillId="0" borderId="43" xfId="1" applyFont="1" applyBorder="1" applyAlignment="1">
      <alignment vertical="center" wrapText="1"/>
    </xf>
    <xf numFmtId="6" fontId="21" fillId="8" borderId="9" xfId="1" applyFont="1" applyFill="1" applyBorder="1" applyAlignment="1">
      <alignment vertical="center" wrapText="1"/>
    </xf>
    <xf numFmtId="6" fontId="21" fillId="8" borderId="25" xfId="1" applyFont="1" applyFill="1" applyBorder="1" applyAlignment="1">
      <alignment vertical="center" wrapText="1"/>
    </xf>
    <xf numFmtId="0" fontId="13" fillId="6" borderId="9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1" xfId="0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3" xfId="0" applyFill="1" applyBorder="1">
      <alignment vertical="center"/>
    </xf>
    <xf numFmtId="0" fontId="0" fillId="8" borderId="3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27" fillId="8" borderId="1" xfId="0" applyFont="1" applyFill="1" applyBorder="1">
      <alignment vertical="center"/>
    </xf>
    <xf numFmtId="0" fontId="27" fillId="8" borderId="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 wrapText="1"/>
    </xf>
    <xf numFmtId="0" fontId="15" fillId="8" borderId="45" xfId="0" applyFont="1" applyFill="1" applyBorder="1" applyAlignment="1">
      <alignment vertical="center" shrinkToFit="1"/>
    </xf>
    <xf numFmtId="38" fontId="0" fillId="0" borderId="0" xfId="3" applyFont="1">
      <alignment vertical="center"/>
    </xf>
    <xf numFmtId="38" fontId="0" fillId="0" borderId="0" xfId="3" applyFont="1" applyAlignment="1">
      <alignment horizontal="center" vertical="center"/>
    </xf>
    <xf numFmtId="38" fontId="0" fillId="0" borderId="1" xfId="3" applyFont="1" applyBorder="1" applyAlignment="1">
      <alignment horizontal="center" vertical="center"/>
    </xf>
    <xf numFmtId="38" fontId="0" fillId="0" borderId="1" xfId="3" applyFont="1" applyBorder="1">
      <alignment vertical="center"/>
    </xf>
    <xf numFmtId="38" fontId="29" fillId="0" borderId="1" xfId="3" applyFont="1" applyBorder="1" applyAlignment="1">
      <alignment vertical="center" wrapText="1"/>
    </xf>
    <xf numFmtId="38" fontId="0" fillId="4" borderId="1" xfId="3" applyFont="1" applyFill="1" applyBorder="1">
      <alignment vertical="center"/>
    </xf>
    <xf numFmtId="38" fontId="0" fillId="4" borderId="1" xfId="3" applyFont="1" applyFill="1" applyBorder="1" applyAlignment="1">
      <alignment vertical="center" wrapText="1"/>
    </xf>
    <xf numFmtId="38" fontId="0" fillId="0" borderId="1" xfId="3" applyFont="1" applyBorder="1" applyAlignment="1">
      <alignment vertical="center" wrapText="1"/>
    </xf>
    <xf numFmtId="38" fontId="0" fillId="4" borderId="1" xfId="3" applyFont="1" applyFill="1" applyBorder="1" applyAlignment="1">
      <alignment horizontal="center" vertical="center"/>
    </xf>
    <xf numFmtId="0" fontId="24" fillId="8" borderId="0" xfId="0" applyFont="1" applyFill="1" applyAlignment="1">
      <alignment vertical="center" shrinkToFit="1"/>
    </xf>
    <xf numFmtId="38" fontId="0" fillId="15" borderId="1" xfId="3" applyFont="1" applyFill="1" applyBorder="1" applyAlignment="1">
      <alignment horizontal="center" vertical="center"/>
    </xf>
    <xf numFmtId="38" fontId="0" fillId="15" borderId="1" xfId="3" applyFont="1" applyFill="1" applyBorder="1">
      <alignment vertical="center"/>
    </xf>
    <xf numFmtId="0" fontId="8" fillId="0" borderId="0" xfId="2" applyFont="1" applyAlignment="1">
      <alignment horizontal="center" vertical="center"/>
    </xf>
    <xf numFmtId="0" fontId="11" fillId="8" borderId="0" xfId="2" applyFont="1" applyFill="1" applyAlignment="1">
      <alignment horizontal="center" vertical="center" wrapText="1"/>
    </xf>
    <xf numFmtId="0" fontId="30" fillId="3" borderId="9" xfId="2" applyFont="1" applyFill="1" applyBorder="1" applyAlignment="1">
      <alignment horizontal="center" vertical="center" wrapText="1"/>
    </xf>
    <xf numFmtId="0" fontId="31" fillId="3" borderId="9" xfId="2" applyFont="1" applyFill="1" applyBorder="1" applyAlignment="1">
      <alignment horizontal="center" vertical="center" wrapText="1"/>
    </xf>
    <xf numFmtId="0" fontId="32" fillId="0" borderId="1" xfId="0" applyFont="1" applyBorder="1">
      <alignment vertical="center"/>
    </xf>
    <xf numFmtId="0" fontId="21" fillId="0" borderId="1" xfId="0" applyFont="1" applyBorder="1">
      <alignment vertical="center"/>
    </xf>
    <xf numFmtId="49" fontId="34" fillId="0" borderId="0" xfId="4" applyNumberFormat="1" applyFont="1" applyAlignment="1">
      <alignment horizontal="center" vertical="center"/>
    </xf>
    <xf numFmtId="49" fontId="35" fillId="0" borderId="0" xfId="4" applyNumberFormat="1" applyFont="1" applyAlignment="1">
      <alignment vertical="center"/>
    </xf>
    <xf numFmtId="49" fontId="36" fillId="0" borderId="0" xfId="4" applyNumberFormat="1" applyFont="1" applyAlignment="1">
      <alignment vertical="center"/>
    </xf>
    <xf numFmtId="49" fontId="34" fillId="0" borderId="0" xfId="4" applyNumberFormat="1" applyFont="1" applyAlignment="1">
      <alignment vertical="center"/>
    </xf>
    <xf numFmtId="49" fontId="38" fillId="0" borderId="47" xfId="4" applyNumberFormat="1" applyFont="1" applyBorder="1" applyAlignment="1">
      <alignment horizontal="center" vertical="center"/>
    </xf>
    <xf numFmtId="49" fontId="39" fillId="0" borderId="48" xfId="4" applyNumberFormat="1" applyFont="1" applyBorder="1" applyAlignment="1">
      <alignment horizontal="center" vertical="center" wrapText="1" shrinkToFit="1"/>
    </xf>
    <xf numFmtId="49" fontId="37" fillId="0" borderId="49" xfId="4" applyNumberFormat="1" applyFont="1" applyBorder="1" applyAlignment="1">
      <alignment horizontal="center" vertical="center" wrapText="1"/>
    </xf>
    <xf numFmtId="49" fontId="38" fillId="0" borderId="51" xfId="4" applyNumberFormat="1" applyFont="1" applyBorder="1" applyAlignment="1">
      <alignment horizontal="center" vertical="center"/>
    </xf>
    <xf numFmtId="49" fontId="37" fillId="0" borderId="52" xfId="4" applyNumberFormat="1" applyFont="1" applyBorder="1" applyAlignment="1">
      <alignment horizontal="center" vertical="center"/>
    </xf>
    <xf numFmtId="49" fontId="37" fillId="0" borderId="0" xfId="4" applyNumberFormat="1" applyFont="1" applyAlignment="1">
      <alignment vertical="center"/>
    </xf>
    <xf numFmtId="49" fontId="35" fillId="0" borderId="55" xfId="4" applyNumberFormat="1" applyFont="1" applyBorder="1" applyAlignment="1">
      <alignment vertical="center"/>
    </xf>
    <xf numFmtId="49" fontId="35" fillId="0" borderId="54" xfId="4" applyNumberFormat="1" applyFont="1" applyBorder="1" applyAlignment="1">
      <alignment vertical="center"/>
    </xf>
    <xf numFmtId="49" fontId="36" fillId="0" borderId="56" xfId="4" applyNumberFormat="1" applyFont="1" applyBorder="1" applyAlignment="1">
      <alignment vertical="center"/>
    </xf>
    <xf numFmtId="49" fontId="35" fillId="0" borderId="56" xfId="4" applyNumberFormat="1" applyFont="1" applyBorder="1" applyAlignment="1">
      <alignment vertical="center"/>
    </xf>
    <xf numFmtId="177" fontId="34" fillId="0" borderId="57" xfId="4" applyNumberFormat="1" applyFont="1" applyBorder="1" applyAlignment="1">
      <alignment horizontal="center" vertical="center"/>
    </xf>
    <xf numFmtId="177" fontId="35" fillId="0" borderId="58" xfId="4" applyNumberFormat="1" applyFont="1" applyBorder="1" applyAlignment="1">
      <alignment horizontal="center" vertical="center"/>
    </xf>
    <xf numFmtId="49" fontId="36" fillId="0" borderId="59" xfId="4" applyNumberFormat="1" applyFont="1" applyBorder="1" applyAlignment="1">
      <alignment vertical="center"/>
    </xf>
    <xf numFmtId="49" fontId="35" fillId="0" borderId="59" xfId="4" applyNumberFormat="1" applyFont="1" applyBorder="1" applyAlignment="1">
      <alignment vertical="center"/>
    </xf>
    <xf numFmtId="49" fontId="34" fillId="0" borderId="55" xfId="4" applyNumberFormat="1" applyFont="1" applyBorder="1" applyAlignment="1">
      <alignment vertical="center"/>
    </xf>
    <xf numFmtId="49" fontId="34" fillId="0" borderId="54" xfId="4" applyNumberFormat="1" applyFont="1" applyBorder="1" applyAlignment="1">
      <alignment vertical="center"/>
    </xf>
    <xf numFmtId="49" fontId="34" fillId="0" borderId="0" xfId="5" applyNumberFormat="1" applyFont="1" applyAlignment="1">
      <alignment vertical="center"/>
    </xf>
    <xf numFmtId="49" fontId="36" fillId="0" borderId="59" xfId="5" applyNumberFormat="1" applyFont="1" applyBorder="1" applyAlignment="1">
      <alignment vertical="center"/>
    </xf>
    <xf numFmtId="49" fontId="35" fillId="0" borderId="59" xfId="5" applyNumberFormat="1" applyFont="1" applyBorder="1" applyAlignment="1">
      <alignment vertical="center"/>
    </xf>
    <xf numFmtId="177" fontId="34" fillId="0" borderId="58" xfId="4" applyNumberFormat="1" applyFont="1" applyBorder="1" applyAlignment="1">
      <alignment horizontal="center" vertical="center"/>
    </xf>
    <xf numFmtId="177" fontId="34" fillId="0" borderId="60" xfId="4" applyNumberFormat="1" applyFont="1" applyBorder="1" applyAlignment="1">
      <alignment horizontal="center" vertical="center"/>
    </xf>
    <xf numFmtId="177" fontId="34" fillId="0" borderId="61" xfId="4" applyNumberFormat="1" applyFont="1" applyBorder="1" applyAlignment="1">
      <alignment horizontal="center" vertical="center"/>
    </xf>
    <xf numFmtId="49" fontId="36" fillId="0" borderId="62" xfId="4" applyNumberFormat="1" applyFont="1" applyBorder="1" applyAlignment="1">
      <alignment vertical="center" wrapText="1"/>
    </xf>
    <xf numFmtId="49" fontId="34" fillId="0" borderId="62" xfId="4" applyNumberFormat="1" applyFont="1" applyBorder="1" applyAlignment="1">
      <alignment vertical="center"/>
    </xf>
    <xf numFmtId="49" fontId="34" fillId="0" borderId="63" xfId="4" applyNumberFormat="1" applyFont="1" applyBorder="1" applyAlignment="1">
      <alignment vertical="center"/>
    </xf>
    <xf numFmtId="49" fontId="42" fillId="0" borderId="64" xfId="4" applyNumberFormat="1" applyFont="1" applyBorder="1" applyAlignment="1">
      <alignment vertical="center"/>
    </xf>
    <xf numFmtId="49" fontId="34" fillId="0" borderId="7" xfId="4" applyNumberFormat="1" applyFont="1" applyBorder="1" applyAlignment="1">
      <alignment vertical="center"/>
    </xf>
    <xf numFmtId="49" fontId="36" fillId="0" borderId="65" xfId="4" applyNumberFormat="1" applyFont="1" applyBorder="1" applyAlignment="1">
      <alignment vertical="center"/>
    </xf>
    <xf numFmtId="49" fontId="34" fillId="0" borderId="0" xfId="4" applyNumberFormat="1" applyFont="1" applyAlignment="1">
      <alignment horizontal="left" vertical="center"/>
    </xf>
    <xf numFmtId="49" fontId="34" fillId="0" borderId="3" xfId="4" applyNumberFormat="1" applyFont="1" applyBorder="1" applyAlignment="1">
      <alignment vertical="center"/>
    </xf>
    <xf numFmtId="0" fontId="43" fillId="0" borderId="59" xfId="4" applyFont="1" applyBorder="1"/>
    <xf numFmtId="49" fontId="35" fillId="0" borderId="68" xfId="4" applyNumberFormat="1" applyFont="1" applyBorder="1" applyAlignment="1">
      <alignment vertical="center" wrapText="1"/>
    </xf>
    <xf numFmtId="49" fontId="36" fillId="0" borderId="55" xfId="4" applyNumberFormat="1" applyFont="1" applyBorder="1" applyAlignment="1">
      <alignment horizontal="left" vertical="center" wrapText="1"/>
    </xf>
    <xf numFmtId="0" fontId="36" fillId="0" borderId="59" xfId="4" applyFont="1" applyBorder="1" applyAlignment="1">
      <alignment vertical="center"/>
    </xf>
    <xf numFmtId="20" fontId="44" fillId="0" borderId="57" xfId="4" applyNumberFormat="1" applyFont="1" applyBorder="1" applyAlignment="1">
      <alignment horizontal="center"/>
    </xf>
    <xf numFmtId="0" fontId="45" fillId="0" borderId="0" xfId="4" applyFont="1"/>
    <xf numFmtId="49" fontId="46" fillId="0" borderId="0" xfId="4" applyNumberFormat="1" applyFont="1" applyAlignment="1">
      <alignment vertical="center"/>
    </xf>
    <xf numFmtId="49" fontId="47" fillId="0" borderId="0" xfId="4" applyNumberFormat="1" applyFont="1" applyAlignment="1">
      <alignment vertical="center"/>
    </xf>
    <xf numFmtId="0" fontId="48" fillId="0" borderId="57" xfId="4" applyFont="1" applyBorder="1"/>
    <xf numFmtId="177" fontId="35" fillId="0" borderId="61" xfId="4" applyNumberFormat="1" applyFont="1" applyBorder="1" applyAlignment="1">
      <alignment horizontal="center" vertical="center"/>
    </xf>
    <xf numFmtId="49" fontId="35" fillId="0" borderId="62" xfId="4" applyNumberFormat="1" applyFont="1" applyBorder="1" applyAlignment="1">
      <alignment vertical="center"/>
    </xf>
    <xf numFmtId="49" fontId="35" fillId="0" borderId="63" xfId="4" applyNumberFormat="1" applyFont="1" applyBorder="1" applyAlignment="1">
      <alignment vertical="center"/>
    </xf>
    <xf numFmtId="49" fontId="37" fillId="0" borderId="64" xfId="4" applyNumberFormat="1" applyFont="1" applyBorder="1" applyAlignment="1">
      <alignment vertical="center"/>
    </xf>
    <xf numFmtId="49" fontId="46" fillId="0" borderId="7" xfId="4" applyNumberFormat="1" applyFont="1" applyBorder="1" applyAlignment="1">
      <alignment vertical="center"/>
    </xf>
    <xf numFmtId="0" fontId="37" fillId="0" borderId="69" xfId="4" applyFont="1" applyBorder="1" applyAlignment="1">
      <alignment horizontal="left" vertical="center"/>
    </xf>
    <xf numFmtId="0" fontId="49" fillId="0" borderId="59" xfId="4" applyFont="1" applyBorder="1" applyAlignment="1">
      <alignment vertical="center"/>
    </xf>
    <xf numFmtId="49" fontId="35" fillId="0" borderId="59" xfId="4" applyNumberFormat="1" applyFont="1" applyBorder="1" applyAlignment="1">
      <alignment vertical="center" wrapText="1"/>
    </xf>
    <xf numFmtId="49" fontId="36" fillId="0" borderId="0" xfId="4" applyNumberFormat="1" applyFont="1" applyAlignment="1">
      <alignment horizontal="left" vertical="center"/>
    </xf>
    <xf numFmtId="0" fontId="49" fillId="0" borderId="59" xfId="4" applyFont="1" applyBorder="1"/>
    <xf numFmtId="49" fontId="36" fillId="0" borderId="59" xfId="4" applyNumberFormat="1" applyFont="1" applyBorder="1" applyAlignment="1">
      <alignment vertical="center" wrapText="1"/>
    </xf>
    <xf numFmtId="49" fontId="37" fillId="0" borderId="59" xfId="4" applyNumberFormat="1" applyFont="1" applyBorder="1" applyAlignment="1">
      <alignment vertical="center" wrapText="1"/>
    </xf>
    <xf numFmtId="49" fontId="42" fillId="0" borderId="0" xfId="4" applyNumberFormat="1" applyFont="1" applyAlignment="1">
      <alignment vertical="center"/>
    </xf>
    <xf numFmtId="49" fontId="36" fillId="0" borderId="69" xfId="4" applyNumberFormat="1" applyFont="1" applyBorder="1" applyAlignment="1">
      <alignment vertical="center"/>
    </xf>
    <xf numFmtId="0" fontId="37" fillId="0" borderId="0" xfId="4" applyFont="1" applyAlignment="1">
      <alignment horizontal="left" vertical="center"/>
    </xf>
    <xf numFmtId="0" fontId="50" fillId="0" borderId="0" xfId="4" applyFont="1" applyAlignment="1">
      <alignment horizontal="left" vertical="center"/>
    </xf>
    <xf numFmtId="49" fontId="51" fillId="0" borderId="59" xfId="4" applyNumberFormat="1" applyFont="1" applyBorder="1" applyAlignment="1">
      <alignment vertical="center"/>
    </xf>
    <xf numFmtId="49" fontId="52" fillId="0" borderId="0" xfId="4" applyNumberFormat="1" applyFont="1" applyAlignment="1">
      <alignment vertical="center"/>
    </xf>
    <xf numFmtId="0" fontId="49" fillId="0" borderId="0" xfId="4" applyFont="1" applyAlignment="1">
      <alignment horizontal="left" vertical="center"/>
    </xf>
    <xf numFmtId="49" fontId="36" fillId="0" borderId="74" xfId="4" applyNumberFormat="1" applyFont="1" applyBorder="1" applyAlignment="1">
      <alignment vertical="center"/>
    </xf>
    <xf numFmtId="49" fontId="35" fillId="0" borderId="75" xfId="4" applyNumberFormat="1" applyFont="1" applyBorder="1" applyAlignment="1">
      <alignment vertical="center"/>
    </xf>
    <xf numFmtId="49" fontId="35" fillId="0" borderId="73" xfId="4" applyNumberFormat="1" applyFont="1" applyBorder="1" applyAlignment="1">
      <alignment vertical="center"/>
    </xf>
    <xf numFmtId="49" fontId="34" fillId="0" borderId="74" xfId="4" applyNumberFormat="1" applyFont="1" applyBorder="1" applyAlignment="1">
      <alignment vertical="center"/>
    </xf>
    <xf numFmtId="49" fontId="36" fillId="0" borderId="76" xfId="4" applyNumberFormat="1" applyFont="1" applyBorder="1" applyAlignment="1">
      <alignment vertical="center"/>
    </xf>
    <xf numFmtId="49" fontId="35" fillId="0" borderId="76" xfId="4" applyNumberFormat="1" applyFont="1" applyBorder="1" applyAlignment="1">
      <alignment vertical="center"/>
    </xf>
    <xf numFmtId="0" fontId="53" fillId="0" borderId="0" xfId="4" applyFont="1"/>
    <xf numFmtId="49" fontId="54" fillId="0" borderId="59" xfId="4" applyNumberFormat="1" applyFont="1" applyBorder="1" applyAlignment="1">
      <alignment vertical="center"/>
    </xf>
    <xf numFmtId="0" fontId="55" fillId="0" borderId="0" xfId="4" applyFont="1"/>
    <xf numFmtId="49" fontId="36" fillId="0" borderId="7" xfId="4" applyNumberFormat="1" applyFont="1" applyBorder="1" applyAlignment="1">
      <alignment vertical="center"/>
    </xf>
    <xf numFmtId="0" fontId="53" fillId="0" borderId="64" xfId="4" applyFont="1" applyBorder="1"/>
    <xf numFmtId="49" fontId="35" fillId="0" borderId="65" xfId="4" applyNumberFormat="1" applyFont="1" applyBorder="1" applyAlignment="1">
      <alignment vertical="center"/>
    </xf>
    <xf numFmtId="177" fontId="34" fillId="0" borderId="72" xfId="4" applyNumberFormat="1" applyFont="1" applyBorder="1" applyAlignment="1">
      <alignment horizontal="center" vertical="center"/>
    </xf>
    <xf numFmtId="177" fontId="35" fillId="0" borderId="77" xfId="4" applyNumberFormat="1" applyFont="1" applyBorder="1" applyAlignment="1">
      <alignment horizontal="center" vertical="center"/>
    </xf>
    <xf numFmtId="0" fontId="53" fillId="0" borderId="7" xfId="4" applyFont="1" applyBorder="1"/>
    <xf numFmtId="49" fontId="35" fillId="0" borderId="0" xfId="4" applyNumberFormat="1" applyFont="1" applyAlignment="1">
      <alignment horizontal="right" vertical="center"/>
    </xf>
    <xf numFmtId="49" fontId="34" fillId="0" borderId="59" xfId="4" applyNumberFormat="1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15" fillId="11" borderId="9" xfId="0" applyFont="1" applyFill="1" applyBorder="1" applyAlignment="1">
      <alignment horizontal="center" vertical="center" wrapText="1"/>
    </xf>
    <xf numFmtId="0" fontId="15" fillId="11" borderId="10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20" fontId="17" fillId="0" borderId="12" xfId="0" applyNumberFormat="1" applyFont="1" applyBorder="1" applyAlignment="1">
      <alignment horizontal="center" vertical="center"/>
    </xf>
    <xf numFmtId="20" fontId="17" fillId="0" borderId="11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5" fillId="11" borderId="9" xfId="0" applyFont="1" applyFill="1" applyBorder="1" applyAlignment="1">
      <alignment horizontal="center" vertical="center"/>
    </xf>
    <xf numFmtId="0" fontId="15" fillId="11" borderId="10" xfId="0" applyFont="1" applyFill="1" applyBorder="1" applyAlignment="1">
      <alignment horizontal="center" vertical="center"/>
    </xf>
    <xf numFmtId="0" fontId="11" fillId="8" borderId="9" xfId="2" applyFont="1" applyFill="1" applyBorder="1" applyAlignment="1">
      <alignment horizontal="center" vertical="center" wrapText="1"/>
    </xf>
    <xf numFmtId="0" fontId="11" fillId="8" borderId="13" xfId="2" applyFont="1" applyFill="1" applyBorder="1" applyAlignment="1">
      <alignment horizontal="center" vertical="center" wrapText="1"/>
    </xf>
    <xf numFmtId="0" fontId="11" fillId="8" borderId="10" xfId="2" applyFont="1" applyFill="1" applyBorder="1" applyAlignment="1">
      <alignment horizontal="center" vertical="center" wrapText="1"/>
    </xf>
    <xf numFmtId="0" fontId="18" fillId="12" borderId="0" xfId="0" applyFont="1" applyFill="1" applyAlignment="1">
      <alignment horizontal="center"/>
    </xf>
    <xf numFmtId="0" fontId="0" fillId="0" borderId="0" xfId="0" applyAlignment="1">
      <alignment horizontal="left" vertical="center"/>
    </xf>
    <xf numFmtId="0" fontId="20" fillId="14" borderId="1" xfId="0" applyFont="1" applyFill="1" applyBorder="1" applyAlignment="1">
      <alignment horizontal="center" vertical="center" shrinkToFit="1"/>
    </xf>
    <xf numFmtId="6" fontId="20" fillId="0" borderId="1" xfId="1" applyFont="1" applyBorder="1" applyAlignment="1">
      <alignment horizontal="center" vertical="center" shrinkToFit="1"/>
    </xf>
    <xf numFmtId="0" fontId="24" fillId="6" borderId="0" xfId="0" applyFont="1" applyFill="1" applyAlignment="1">
      <alignment horizontal="center" vertical="center" shrinkToFit="1"/>
    </xf>
    <xf numFmtId="0" fontId="15" fillId="8" borderId="35" xfId="0" applyFont="1" applyFill="1" applyBorder="1" applyAlignment="1">
      <alignment horizontal="center" vertical="center" shrinkToFit="1"/>
    </xf>
    <xf numFmtId="0" fontId="15" fillId="8" borderId="33" xfId="0" applyFont="1" applyFill="1" applyBorder="1" applyAlignment="1">
      <alignment horizontal="center" vertical="center" shrinkToFit="1"/>
    </xf>
    <xf numFmtId="0" fontId="15" fillId="8" borderId="36" xfId="0" applyFont="1" applyFill="1" applyBorder="1" applyAlignment="1">
      <alignment horizontal="center" vertical="center" shrinkToFit="1"/>
    </xf>
    <xf numFmtId="0" fontId="15" fillId="8" borderId="12" xfId="0" applyFont="1" applyFill="1" applyBorder="1" applyAlignment="1">
      <alignment horizontal="center" vertical="center" shrinkToFit="1"/>
    </xf>
    <xf numFmtId="0" fontId="15" fillId="8" borderId="11" xfId="0" applyFont="1" applyFill="1" applyBorder="1" applyAlignment="1">
      <alignment horizontal="center" vertical="center" shrinkToFit="1"/>
    </xf>
    <xf numFmtId="0" fontId="15" fillId="8" borderId="19" xfId="0" applyFont="1" applyFill="1" applyBorder="1" applyAlignment="1">
      <alignment horizontal="center" vertical="center" shrinkToFit="1"/>
    </xf>
    <xf numFmtId="0" fontId="15" fillId="13" borderId="3" xfId="0" applyFont="1" applyFill="1" applyBorder="1" applyAlignment="1">
      <alignment horizontal="center" vertical="center" shrinkToFit="1"/>
    </xf>
    <xf numFmtId="0" fontId="15" fillId="13" borderId="4" xfId="0" applyFont="1" applyFill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8" borderId="2" xfId="0" applyFont="1" applyFill="1" applyBorder="1" applyAlignment="1">
      <alignment horizontal="center" vertical="center" shrinkToFit="1"/>
    </xf>
    <xf numFmtId="0" fontId="15" fillId="8" borderId="4" xfId="0" applyFont="1" applyFill="1" applyBorder="1" applyAlignment="1">
      <alignment horizontal="center" vertical="center" shrinkToFit="1"/>
    </xf>
    <xf numFmtId="0" fontId="15" fillId="8" borderId="30" xfId="0" applyFont="1" applyFill="1" applyBorder="1" applyAlignment="1">
      <alignment horizontal="center" vertical="center" textRotation="255" shrinkToFit="1"/>
    </xf>
    <xf numFmtId="0" fontId="15" fillId="8" borderId="33" xfId="0" applyFont="1" applyFill="1" applyBorder="1" applyAlignment="1">
      <alignment horizontal="center" vertical="center" textRotation="255" shrinkToFit="1"/>
    </xf>
    <xf numFmtId="0" fontId="15" fillId="8" borderId="35" xfId="0" applyFont="1" applyFill="1" applyBorder="1" applyAlignment="1">
      <alignment horizontal="center" vertical="center" textRotation="255" shrinkToFit="1"/>
    </xf>
    <xf numFmtId="58" fontId="0" fillId="0" borderId="0" xfId="0" applyNumberFormat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49" fontId="46" fillId="3" borderId="70" xfId="4" applyNumberFormat="1" applyFont="1" applyFill="1" applyBorder="1" applyAlignment="1">
      <alignment horizontal="center" vertical="center"/>
    </xf>
    <xf numFmtId="49" fontId="46" fillId="3" borderId="0" xfId="4" applyNumberFormat="1" applyFont="1" applyFill="1" applyAlignment="1">
      <alignment horizontal="center" vertical="center"/>
    </xf>
    <xf numFmtId="49" fontId="46" fillId="3" borderId="71" xfId="4" applyNumberFormat="1" applyFont="1" applyFill="1" applyBorder="1" applyAlignment="1">
      <alignment horizontal="center" vertical="center"/>
    </xf>
    <xf numFmtId="49" fontId="46" fillId="3" borderId="70" xfId="4" applyNumberFormat="1" applyFont="1" applyFill="1" applyBorder="1" applyAlignment="1">
      <alignment horizontal="left" vertical="center"/>
    </xf>
    <xf numFmtId="49" fontId="46" fillId="3" borderId="0" xfId="4" applyNumberFormat="1" applyFont="1" applyFill="1" applyAlignment="1">
      <alignment horizontal="left" vertical="center"/>
    </xf>
    <xf numFmtId="49" fontId="46" fillId="3" borderId="71" xfId="4" applyNumberFormat="1" applyFont="1" applyFill="1" applyBorder="1" applyAlignment="1">
      <alignment horizontal="left" vertical="center"/>
    </xf>
    <xf numFmtId="177" fontId="42" fillId="0" borderId="57" xfId="4" applyNumberFormat="1" applyFont="1" applyBorder="1" applyAlignment="1">
      <alignment horizontal="center" vertical="center"/>
    </xf>
    <xf numFmtId="177" fontId="42" fillId="0" borderId="54" xfId="4" applyNumberFormat="1" applyFont="1" applyBorder="1" applyAlignment="1">
      <alignment horizontal="center" vertical="center"/>
    </xf>
    <xf numFmtId="177" fontId="42" fillId="0" borderId="72" xfId="4" applyNumberFormat="1" applyFont="1" applyBorder="1" applyAlignment="1">
      <alignment horizontal="center" vertical="center"/>
    </xf>
    <xf numFmtId="177" fontId="42" fillId="0" borderId="73" xfId="4" applyNumberFormat="1" applyFont="1" applyBorder="1" applyAlignment="1">
      <alignment horizontal="center" vertical="center"/>
    </xf>
    <xf numFmtId="49" fontId="36" fillId="0" borderId="0" xfId="4" applyNumberFormat="1" applyFont="1" applyAlignment="1">
      <alignment horizontal="center" vertical="center"/>
    </xf>
    <xf numFmtId="49" fontId="35" fillId="0" borderId="0" xfId="4" applyNumberFormat="1" applyFont="1" applyAlignment="1">
      <alignment horizontal="center" vertical="center"/>
    </xf>
    <xf numFmtId="49" fontId="37" fillId="0" borderId="46" xfId="4" applyNumberFormat="1" applyFont="1" applyBorder="1" applyAlignment="1">
      <alignment horizontal="center" vertical="center"/>
    </xf>
    <xf numFmtId="49" fontId="37" fillId="0" borderId="50" xfId="4" applyNumberFormat="1" applyFont="1" applyBorder="1" applyAlignment="1">
      <alignment horizontal="center" vertical="center"/>
    </xf>
    <xf numFmtId="49" fontId="37" fillId="0" borderId="47" xfId="4" applyNumberFormat="1" applyFont="1" applyBorder="1" applyAlignment="1">
      <alignment horizontal="center" vertical="center"/>
    </xf>
    <xf numFmtId="177" fontId="42" fillId="0" borderId="53" xfId="4" applyNumberFormat="1" applyFont="1" applyBorder="1" applyAlignment="1">
      <alignment horizontal="center" vertical="center"/>
    </xf>
    <xf numFmtId="177" fontId="42" fillId="0" borderId="66" xfId="4" applyNumberFormat="1" applyFont="1" applyBorder="1" applyAlignment="1">
      <alignment horizontal="center" vertical="center"/>
    </xf>
    <xf numFmtId="177" fontId="42" fillId="0" borderId="67" xfId="4" applyNumberFormat="1" applyFont="1" applyBorder="1" applyAlignment="1">
      <alignment horizontal="center" vertical="center"/>
    </xf>
    <xf numFmtId="20" fontId="42" fillId="0" borderId="57" xfId="4" applyNumberFormat="1" applyFont="1" applyBorder="1" applyAlignment="1">
      <alignment horizontal="center"/>
    </xf>
    <xf numFmtId="20" fontId="42" fillId="0" borderId="54" xfId="4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shrinkToFit="1"/>
    </xf>
    <xf numFmtId="0" fontId="0" fillId="0" borderId="0" xfId="0" applyBorder="1">
      <alignment vertical="center"/>
    </xf>
    <xf numFmtId="0" fontId="4" fillId="8" borderId="0" xfId="0" applyFont="1" applyFill="1" applyBorder="1">
      <alignment vertical="center"/>
    </xf>
    <xf numFmtId="0" fontId="0" fillId="8" borderId="0" xfId="0" applyFill="1" applyBorder="1">
      <alignment vertical="center"/>
    </xf>
    <xf numFmtId="0" fontId="0" fillId="8" borderId="0" xfId="0" applyFill="1" applyBorder="1" applyAlignment="1">
      <alignment horizontal="left" vertical="center"/>
    </xf>
    <xf numFmtId="0" fontId="0" fillId="8" borderId="78" xfId="0" applyFill="1" applyBorder="1">
      <alignment vertical="center"/>
    </xf>
    <xf numFmtId="0" fontId="0" fillId="8" borderId="79" xfId="0" applyFill="1" applyBorder="1">
      <alignment vertical="center"/>
    </xf>
    <xf numFmtId="0" fontId="0" fillId="8" borderId="79" xfId="0" applyFill="1" applyBorder="1" applyAlignment="1">
      <alignment horizontal="center" vertical="center"/>
    </xf>
    <xf numFmtId="0" fontId="4" fillId="8" borderId="79" xfId="0" applyFont="1" applyFill="1" applyBorder="1">
      <alignment vertical="center"/>
    </xf>
    <xf numFmtId="0" fontId="5" fillId="8" borderId="79" xfId="0" applyFont="1" applyFill="1" applyBorder="1">
      <alignment vertical="center"/>
    </xf>
    <xf numFmtId="0" fontId="0" fillId="8" borderId="80" xfId="0" applyFill="1" applyBorder="1">
      <alignment vertical="center"/>
    </xf>
    <xf numFmtId="0" fontId="0" fillId="8" borderId="57" xfId="0" applyFill="1" applyBorder="1">
      <alignment vertical="center"/>
    </xf>
    <xf numFmtId="0" fontId="0" fillId="8" borderId="71" xfId="0" applyFill="1" applyBorder="1">
      <alignment vertical="center"/>
    </xf>
    <xf numFmtId="0" fontId="0" fillId="8" borderId="81" xfId="0" applyFill="1" applyBorder="1">
      <alignment vertical="center"/>
    </xf>
    <xf numFmtId="0" fontId="0" fillId="8" borderId="82" xfId="0" applyFill="1" applyBorder="1">
      <alignment vertical="center"/>
    </xf>
    <xf numFmtId="0" fontId="0" fillId="8" borderId="83" xfId="0" applyFill="1" applyBorder="1">
      <alignment vertical="center"/>
    </xf>
    <xf numFmtId="0" fontId="0" fillId="8" borderId="79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28" fillId="0" borderId="0" xfId="0" applyFont="1" applyAlignment="1">
      <alignment vertical="center"/>
    </xf>
    <xf numFmtId="0" fontId="25" fillId="8" borderId="78" xfId="0" applyFont="1" applyFill="1" applyBorder="1" applyAlignment="1">
      <alignment horizontal="center" vertical="center"/>
    </xf>
    <xf numFmtId="0" fontId="26" fillId="8" borderId="79" xfId="0" applyFont="1" applyFill="1" applyBorder="1" applyAlignment="1">
      <alignment horizontal="center" vertical="center"/>
    </xf>
    <xf numFmtId="0" fontId="26" fillId="8" borderId="80" xfId="0" applyFont="1" applyFill="1" applyBorder="1" applyAlignment="1">
      <alignment horizontal="center" vertical="center"/>
    </xf>
    <xf numFmtId="0" fontId="26" fillId="8" borderId="57" xfId="0" applyFont="1" applyFill="1" applyBorder="1" applyAlignment="1">
      <alignment horizontal="center" vertical="center"/>
    </xf>
    <xf numFmtId="0" fontId="26" fillId="8" borderId="0" xfId="0" applyFont="1" applyFill="1" applyBorder="1" applyAlignment="1">
      <alignment horizontal="center" vertical="center"/>
    </xf>
    <xf numFmtId="0" fontId="26" fillId="8" borderId="71" xfId="0" applyFont="1" applyFill="1" applyBorder="1" applyAlignment="1">
      <alignment horizontal="center" vertical="center"/>
    </xf>
    <xf numFmtId="0" fontId="26" fillId="8" borderId="81" xfId="0" applyFont="1" applyFill="1" applyBorder="1" applyAlignment="1">
      <alignment horizontal="center" vertical="center"/>
    </xf>
    <xf numFmtId="0" fontId="26" fillId="8" borderId="82" xfId="0" applyFont="1" applyFill="1" applyBorder="1" applyAlignment="1">
      <alignment horizontal="center" vertical="center"/>
    </xf>
    <xf numFmtId="0" fontId="26" fillId="8" borderId="83" xfId="0" applyFont="1" applyFill="1" applyBorder="1" applyAlignment="1">
      <alignment horizontal="center" vertical="center"/>
    </xf>
    <xf numFmtId="0" fontId="56" fillId="8" borderId="78" xfId="0" applyFont="1" applyFill="1" applyBorder="1" applyAlignment="1">
      <alignment horizontal="center" vertical="center"/>
    </xf>
    <xf numFmtId="0" fontId="57" fillId="8" borderId="79" xfId="0" applyFont="1" applyFill="1" applyBorder="1" applyAlignment="1">
      <alignment horizontal="center" vertical="center"/>
    </xf>
    <xf numFmtId="0" fontId="57" fillId="8" borderId="80" xfId="0" applyFont="1" applyFill="1" applyBorder="1" applyAlignment="1">
      <alignment horizontal="center" vertical="center"/>
    </xf>
    <xf numFmtId="0" fontId="57" fillId="8" borderId="57" xfId="0" applyFont="1" applyFill="1" applyBorder="1" applyAlignment="1">
      <alignment horizontal="center" vertical="center"/>
    </xf>
    <xf numFmtId="0" fontId="57" fillId="8" borderId="0" xfId="0" applyFont="1" applyFill="1" applyBorder="1" applyAlignment="1">
      <alignment horizontal="center" vertical="center"/>
    </xf>
    <xf numFmtId="0" fontId="57" fillId="8" borderId="71" xfId="0" applyFont="1" applyFill="1" applyBorder="1" applyAlignment="1">
      <alignment horizontal="center" vertical="center"/>
    </xf>
    <xf numFmtId="0" fontId="57" fillId="8" borderId="81" xfId="0" applyFont="1" applyFill="1" applyBorder="1" applyAlignment="1">
      <alignment horizontal="center" vertical="center"/>
    </xf>
    <xf numFmtId="0" fontId="57" fillId="8" borderId="82" xfId="0" applyFont="1" applyFill="1" applyBorder="1" applyAlignment="1">
      <alignment horizontal="center" vertical="center"/>
    </xf>
    <xf numFmtId="0" fontId="57" fillId="8" borderId="83" xfId="0" applyFont="1" applyFill="1" applyBorder="1" applyAlignment="1">
      <alignment horizontal="center" vertical="center"/>
    </xf>
    <xf numFmtId="0" fontId="0" fillId="8" borderId="28" xfId="0" applyFill="1" applyBorder="1">
      <alignment vertical="center"/>
    </xf>
    <xf numFmtId="0" fontId="0" fillId="8" borderId="87" xfId="0" applyFill="1" applyBorder="1">
      <alignment vertical="center"/>
    </xf>
    <xf numFmtId="0" fontId="0" fillId="8" borderId="82" xfId="0" applyFill="1" applyBorder="1" applyAlignment="1">
      <alignment horizontal="left" vertical="center"/>
    </xf>
    <xf numFmtId="0" fontId="59" fillId="8" borderId="56" xfId="0" applyFont="1" applyFill="1" applyBorder="1" applyAlignment="1">
      <alignment horizontal="center" vertical="center" textRotation="255"/>
    </xf>
    <xf numFmtId="0" fontId="59" fillId="8" borderId="59" xfId="0" applyFont="1" applyFill="1" applyBorder="1" applyAlignment="1">
      <alignment horizontal="center" vertical="center" textRotation="255"/>
    </xf>
    <xf numFmtId="0" fontId="59" fillId="8" borderId="84" xfId="0" applyFont="1" applyFill="1" applyBorder="1" applyAlignment="1">
      <alignment horizontal="center" vertical="center" textRotation="255"/>
    </xf>
    <xf numFmtId="0" fontId="26" fillId="8" borderId="0" xfId="0" applyFont="1" applyFill="1" applyBorder="1" applyAlignment="1">
      <alignment horizontal="center" vertical="center"/>
    </xf>
    <xf numFmtId="0" fontId="0" fillId="8" borderId="88" xfId="0" applyFill="1" applyBorder="1">
      <alignment vertical="center"/>
    </xf>
    <xf numFmtId="0" fontId="0" fillId="8" borderId="89" xfId="0" applyFill="1" applyBorder="1">
      <alignment vertical="center"/>
    </xf>
    <xf numFmtId="0" fontId="59" fillId="8" borderId="0" xfId="0" applyFont="1" applyFill="1" applyBorder="1" applyAlignment="1">
      <alignment horizontal="center" vertical="center" textRotation="255"/>
    </xf>
    <xf numFmtId="0" fontId="25" fillId="8" borderId="79" xfId="0" applyFont="1" applyFill="1" applyBorder="1" applyAlignment="1">
      <alignment horizontal="center" vertical="center"/>
    </xf>
    <xf numFmtId="0" fontId="26" fillId="8" borderId="82" xfId="0" applyFont="1" applyFill="1" applyBorder="1" applyAlignment="1">
      <alignment horizontal="center" vertical="center"/>
    </xf>
    <xf numFmtId="0" fontId="0" fillId="8" borderId="0" xfId="0" applyFill="1" applyBorder="1" applyAlignment="1">
      <alignment vertical="center" shrinkToFit="1"/>
    </xf>
    <xf numFmtId="0" fontId="4" fillId="8" borderId="0" xfId="0" applyFont="1" applyFill="1" applyBorder="1" applyAlignment="1">
      <alignment vertical="center" shrinkToFit="1"/>
    </xf>
    <xf numFmtId="0" fontId="12" fillId="8" borderId="78" xfId="0" applyFont="1" applyFill="1" applyBorder="1" applyAlignment="1">
      <alignment vertical="center" shrinkToFit="1"/>
    </xf>
    <xf numFmtId="0" fontId="12" fillId="8" borderId="80" xfId="0" applyFont="1" applyFill="1" applyBorder="1" applyAlignment="1">
      <alignment vertical="center" shrinkToFit="1"/>
    </xf>
    <xf numFmtId="0" fontId="12" fillId="8" borderId="0" xfId="0" applyFont="1" applyFill="1" applyBorder="1" applyAlignment="1">
      <alignment vertical="center" shrinkToFit="1"/>
    </xf>
    <xf numFmtId="0" fontId="12" fillId="8" borderId="71" xfId="0" applyFont="1" applyFill="1" applyBorder="1" applyAlignment="1">
      <alignment vertical="center" shrinkToFit="1"/>
    </xf>
    <xf numFmtId="0" fontId="12" fillId="8" borderId="85" xfId="0" applyFont="1" applyFill="1" applyBorder="1" applyAlignment="1">
      <alignment vertical="center" shrinkToFit="1"/>
    </xf>
    <xf numFmtId="0" fontId="12" fillId="8" borderId="86" xfId="0" applyFont="1" applyFill="1" applyBorder="1" applyAlignment="1">
      <alignment vertical="center" shrinkToFit="1"/>
    </xf>
    <xf numFmtId="0" fontId="58" fillId="8" borderId="0" xfId="0" applyFont="1" applyFill="1" applyBorder="1" applyAlignment="1">
      <alignment vertical="center" shrinkToFit="1"/>
    </xf>
    <xf numFmtId="0" fontId="12" fillId="8" borderId="57" xfId="0" applyFont="1" applyFill="1" applyBorder="1" applyAlignment="1">
      <alignment vertical="center" shrinkToFit="1"/>
    </xf>
    <xf numFmtId="0" fontId="12" fillId="8" borderId="81" xfId="0" applyFont="1" applyFill="1" applyBorder="1" applyAlignment="1">
      <alignment vertical="center" shrinkToFit="1"/>
    </xf>
    <xf numFmtId="0" fontId="12" fillId="8" borderId="83" xfId="0" applyFont="1" applyFill="1" applyBorder="1" applyAlignment="1">
      <alignment vertical="center" shrinkToFit="1"/>
    </xf>
    <xf numFmtId="0" fontId="58" fillId="8" borderId="9" xfId="0" applyFont="1" applyFill="1" applyBorder="1" applyAlignment="1">
      <alignment horizontal="center" vertical="center"/>
    </xf>
    <xf numFmtId="0" fontId="58" fillId="8" borderId="13" xfId="0" applyFont="1" applyFill="1" applyBorder="1" applyAlignment="1">
      <alignment horizontal="center" vertical="center"/>
    </xf>
    <xf numFmtId="0" fontId="58" fillId="8" borderId="90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12" fillId="8" borderId="90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/>
    </xf>
    <xf numFmtId="0" fontId="26" fillId="3" borderId="12" xfId="0" applyFont="1" applyFill="1" applyBorder="1" applyAlignment="1">
      <alignment horizontal="center" vertical="center" shrinkToFit="1"/>
    </xf>
    <xf numFmtId="0" fontId="26" fillId="3" borderId="11" xfId="0" applyFont="1" applyFill="1" applyBorder="1" applyAlignment="1">
      <alignment horizontal="center" vertical="center" shrinkToFit="1"/>
    </xf>
    <xf numFmtId="0" fontId="26" fillId="3" borderId="19" xfId="0" applyFont="1" applyFill="1" applyBorder="1" applyAlignment="1">
      <alignment horizontal="center" vertical="center" shrinkToFit="1"/>
    </xf>
    <xf numFmtId="0" fontId="26" fillId="7" borderId="92" xfId="0" applyFont="1" applyFill="1" applyBorder="1" applyAlignment="1">
      <alignment horizontal="center" vertical="center"/>
    </xf>
    <xf numFmtId="0" fontId="26" fillId="7" borderId="7" xfId="0" applyFont="1" applyFill="1" applyBorder="1" applyAlignment="1">
      <alignment horizontal="center" vertical="center"/>
    </xf>
    <xf numFmtId="0" fontId="26" fillId="7" borderId="93" xfId="0" applyFont="1" applyFill="1" applyBorder="1" applyAlignment="1">
      <alignment horizontal="center" vertical="center"/>
    </xf>
    <xf numFmtId="0" fontId="26" fillId="13" borderId="12" xfId="0" applyFont="1" applyFill="1" applyBorder="1" applyAlignment="1">
      <alignment horizontal="center" vertical="center" shrinkToFit="1"/>
    </xf>
    <xf numFmtId="0" fontId="26" fillId="13" borderId="11" xfId="0" applyFont="1" applyFill="1" applyBorder="1" applyAlignment="1">
      <alignment horizontal="center" vertical="center" shrinkToFit="1"/>
    </xf>
    <xf numFmtId="0" fontId="26" fillId="13" borderId="19" xfId="0" applyFont="1" applyFill="1" applyBorder="1" applyAlignment="1">
      <alignment horizontal="center" vertical="center" shrinkToFit="1"/>
    </xf>
    <xf numFmtId="0" fontId="12" fillId="7" borderId="1" xfId="0" applyFont="1" applyFill="1" applyBorder="1" applyAlignment="1">
      <alignment vertical="center" shrinkToFit="1"/>
    </xf>
    <xf numFmtId="0" fontId="12" fillId="7" borderId="12" xfId="0" applyFont="1" applyFill="1" applyBorder="1" applyAlignment="1">
      <alignment vertical="center" shrinkToFit="1"/>
    </xf>
    <xf numFmtId="0" fontId="12" fillId="7" borderId="19" xfId="0" applyFont="1" applyFill="1" applyBorder="1" applyAlignment="1">
      <alignment vertical="center" shrinkToFit="1"/>
    </xf>
    <xf numFmtId="0" fontId="12" fillId="3" borderId="19" xfId="0" applyFont="1" applyFill="1" applyBorder="1" applyAlignment="1">
      <alignment horizontal="center" vertical="center" shrinkToFit="1"/>
    </xf>
    <xf numFmtId="0" fontId="0" fillId="7" borderId="9" xfId="0" applyFill="1" applyBorder="1" applyAlignment="1">
      <alignment horizontal="center" vertical="center" shrinkToFit="1"/>
    </xf>
    <xf numFmtId="0" fontId="0" fillId="7" borderId="9" xfId="0" applyFill="1" applyBorder="1" applyAlignment="1">
      <alignment vertical="center" shrinkToFit="1"/>
    </xf>
    <xf numFmtId="0" fontId="12" fillId="7" borderId="10" xfId="0" applyFont="1" applyFill="1" applyBorder="1" applyAlignment="1">
      <alignment vertical="center" shrinkToFit="1"/>
    </xf>
    <xf numFmtId="0" fontId="12" fillId="7" borderId="17" xfId="0" applyFont="1" applyFill="1" applyBorder="1" applyAlignment="1">
      <alignment horizontal="center" vertical="center" shrinkToFit="1"/>
    </xf>
    <xf numFmtId="0" fontId="12" fillId="3" borderId="18" xfId="0" applyFont="1" applyFill="1" applyBorder="1" applyAlignment="1">
      <alignment horizontal="center" vertical="center" shrinkToFit="1"/>
    </xf>
    <xf numFmtId="0" fontId="12" fillId="13" borderId="12" xfId="0" applyFont="1" applyFill="1" applyBorder="1" applyAlignment="1">
      <alignment vertical="center" shrinkToFit="1"/>
    </xf>
    <xf numFmtId="0" fontId="0" fillId="8" borderId="1" xfId="0" applyFill="1" applyBorder="1" applyAlignment="1">
      <alignment horizontal="center" vertical="center"/>
    </xf>
    <xf numFmtId="0" fontId="61" fillId="8" borderId="12" xfId="0" applyFont="1" applyFill="1" applyBorder="1" applyAlignment="1">
      <alignment horizontal="center" vertical="center"/>
    </xf>
    <xf numFmtId="0" fontId="61" fillId="8" borderId="19" xfId="0" applyFont="1" applyFill="1" applyBorder="1" applyAlignment="1">
      <alignment horizontal="center" vertical="center"/>
    </xf>
    <xf numFmtId="0" fontId="61" fillId="8" borderId="1" xfId="0" applyFont="1" applyFill="1" applyBorder="1" applyAlignment="1">
      <alignment horizontal="center" vertical="center"/>
    </xf>
    <xf numFmtId="0" fontId="25" fillId="0" borderId="9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0" fontId="62" fillId="0" borderId="0" xfId="0" applyFont="1" applyAlignment="1">
      <alignment horizontal="center" vertical="center"/>
    </xf>
    <xf numFmtId="0" fontId="60" fillId="3" borderId="18" xfId="0" applyFont="1" applyFill="1" applyBorder="1" applyAlignment="1">
      <alignment horizontal="center" vertical="center" wrapText="1" shrinkToFit="1"/>
    </xf>
    <xf numFmtId="0" fontId="12" fillId="8" borderId="78" xfId="0" applyFont="1" applyFill="1" applyBorder="1" applyAlignment="1">
      <alignment horizontal="center" vertical="center" shrinkToFit="1"/>
    </xf>
    <xf numFmtId="0" fontId="12" fillId="8" borderId="79" xfId="0" applyFont="1" applyFill="1" applyBorder="1" applyAlignment="1">
      <alignment horizontal="center" vertical="center" shrinkToFit="1"/>
    </xf>
    <xf numFmtId="0" fontId="12" fillId="8" borderId="80" xfId="0" applyFont="1" applyFill="1" applyBorder="1" applyAlignment="1">
      <alignment horizontal="center" vertical="center" shrinkToFit="1"/>
    </xf>
    <xf numFmtId="0" fontId="12" fillId="8" borderId="82" xfId="0" applyFont="1" applyFill="1" applyBorder="1" applyAlignment="1">
      <alignment horizontal="center" vertical="center" shrinkToFit="1"/>
    </xf>
    <xf numFmtId="0" fontId="12" fillId="8" borderId="83" xfId="0" applyFont="1" applyFill="1" applyBorder="1" applyAlignment="1">
      <alignment horizontal="center" vertical="center" shrinkToFit="1"/>
    </xf>
    <xf numFmtId="0" fontId="12" fillId="8" borderId="57" xfId="0" applyFont="1" applyFill="1" applyBorder="1" applyAlignment="1">
      <alignment horizontal="center" vertical="center" shrinkToFit="1"/>
    </xf>
    <xf numFmtId="0" fontId="0" fillId="0" borderId="71" xfId="0" applyBorder="1">
      <alignment vertical="center"/>
    </xf>
    <xf numFmtId="0" fontId="59" fillId="8" borderId="71" xfId="0" applyFont="1" applyFill="1" applyBorder="1" applyAlignment="1">
      <alignment horizontal="center" vertical="center" textRotation="255"/>
    </xf>
    <xf numFmtId="0" fontId="59" fillId="8" borderId="83" xfId="0" applyFont="1" applyFill="1" applyBorder="1" applyAlignment="1">
      <alignment horizontal="center" vertical="center" textRotation="255"/>
    </xf>
    <xf numFmtId="0" fontId="59" fillId="8" borderId="82" xfId="0" applyFont="1" applyFill="1" applyBorder="1" applyAlignment="1">
      <alignment horizontal="center" vertical="center" textRotation="255"/>
    </xf>
    <xf numFmtId="0" fontId="0" fillId="13" borderId="9" xfId="0" applyFill="1" applyBorder="1" applyAlignment="1">
      <alignment vertical="center" shrinkToFit="1"/>
    </xf>
    <xf numFmtId="0" fontId="12" fillId="3" borderId="1" xfId="0" applyFont="1" applyFill="1" applyBorder="1" applyAlignment="1">
      <alignment vertical="center" shrinkToFit="1"/>
    </xf>
    <xf numFmtId="0" fontId="0" fillId="13" borderId="91" xfId="0" applyFill="1" applyBorder="1" applyAlignment="1">
      <alignment vertical="center" shrinkToFit="1"/>
    </xf>
    <xf numFmtId="0" fontId="12" fillId="8" borderId="0" xfId="0" applyFont="1" applyFill="1" applyBorder="1" applyAlignment="1">
      <alignment horizontal="center" vertical="center" shrinkToFit="1"/>
    </xf>
    <xf numFmtId="0" fontId="12" fillId="3" borderId="19" xfId="0" applyFont="1" applyFill="1" applyBorder="1" applyAlignment="1">
      <alignment vertical="center" shrinkToFit="1"/>
    </xf>
    <xf numFmtId="0" fontId="0" fillId="0" borderId="82" xfId="0" applyBorder="1">
      <alignment vertical="center"/>
    </xf>
    <xf numFmtId="0" fontId="0" fillId="0" borderId="83" xfId="0" applyBorder="1">
      <alignment vertical="center"/>
    </xf>
    <xf numFmtId="0" fontId="62" fillId="0" borderId="0" xfId="0" applyFont="1" applyAlignment="1">
      <alignment vertical="center"/>
    </xf>
    <xf numFmtId="0" fontId="26" fillId="7" borderId="12" xfId="0" applyFont="1" applyFill="1" applyBorder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6" fillId="7" borderId="19" xfId="0" applyFont="1" applyFill="1" applyBorder="1" applyAlignment="1">
      <alignment horizontal="center" vertical="center"/>
    </xf>
    <xf numFmtId="0" fontId="61" fillId="8" borderId="12" xfId="0" applyFont="1" applyFill="1" applyBorder="1" applyAlignment="1">
      <alignment horizontal="center" vertical="center"/>
    </xf>
    <xf numFmtId="0" fontId="61" fillId="8" borderId="1" xfId="0" applyFont="1" applyFill="1" applyBorder="1" applyAlignment="1">
      <alignment horizontal="center" vertical="center"/>
    </xf>
  </cellXfs>
  <cellStyles count="6">
    <cellStyle name="桁区切り" xfId="3" builtinId="6"/>
    <cellStyle name="通貨" xfId="1" builtinId="7"/>
    <cellStyle name="標準" xfId="0" builtinId="0"/>
    <cellStyle name="標準 2" xfId="2" xr:uid="{9BD43EDB-FB35-4C94-A604-ED86AB02624B}"/>
    <cellStyle name="標準 3" xfId="4" xr:uid="{6C3CB4FC-91E2-40ED-937B-49ADD0159B06}"/>
    <cellStyle name="標準_第２回Ｐ－ＮＥＴ" xfId="5" xr:uid="{4BF62768-0CE1-47DE-B75D-5CF0AFA16353}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フォームの回答 1-style" pivot="0" count="3" xr9:uid="{1E6C1FBD-99A9-4614-9EDA-70A2EFAE0A1F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257735</xdr:colOff>
      <xdr:row>6</xdr:row>
      <xdr:rowOff>179293</xdr:rowOff>
    </xdr:from>
    <xdr:to>
      <xdr:col>6</xdr:col>
      <xdr:colOff>201706</xdr:colOff>
      <xdr:row>8</xdr:row>
      <xdr:rowOff>212912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D8195A-5624-B8B4-7718-6566C8932D24}"/>
            </a:ext>
          </a:extLst>
        </xdr:cNvPr>
        <xdr:cNvSpPr txBox="1"/>
      </xdr:nvSpPr>
      <xdr:spPr>
        <a:xfrm>
          <a:off x="2129117" y="1837764"/>
          <a:ext cx="515471" cy="61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A</a:t>
          </a:r>
          <a:endParaRPr kumimoji="1" lang="ja-JP" altLang="en-US" sz="3600"/>
        </a:p>
      </xdr:txBody>
    </xdr:sp>
    <xdr:clientData/>
  </xdr:twoCellAnchor>
  <xdr:twoCellAnchor>
    <xdr:from>
      <xdr:col>9</xdr:col>
      <xdr:colOff>302559</xdr:colOff>
      <xdr:row>6</xdr:row>
      <xdr:rowOff>156881</xdr:rowOff>
    </xdr:from>
    <xdr:to>
      <xdr:col>10</xdr:col>
      <xdr:colOff>246530</xdr:colOff>
      <xdr:row>8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7CA82C-CDC9-0885-E01E-87BB8E10A6EB}"/>
            </a:ext>
          </a:extLst>
        </xdr:cNvPr>
        <xdr:cNvSpPr txBox="1"/>
      </xdr:nvSpPr>
      <xdr:spPr>
        <a:xfrm>
          <a:off x="4459941" y="1815352"/>
          <a:ext cx="515471" cy="61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B</a:t>
          </a:r>
          <a:endParaRPr kumimoji="1" lang="ja-JP" altLang="en-US" sz="3600"/>
        </a:p>
      </xdr:txBody>
    </xdr:sp>
    <xdr:clientData/>
  </xdr:twoCellAnchor>
  <xdr:twoCellAnchor>
    <xdr:from>
      <xdr:col>13</xdr:col>
      <xdr:colOff>347382</xdr:colOff>
      <xdr:row>6</xdr:row>
      <xdr:rowOff>134470</xdr:rowOff>
    </xdr:from>
    <xdr:to>
      <xdr:col>14</xdr:col>
      <xdr:colOff>291353</xdr:colOff>
      <xdr:row>8</xdr:row>
      <xdr:rowOff>168089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ABB5281-AEDC-0870-4FC2-967EB2740FB2}"/>
            </a:ext>
          </a:extLst>
        </xdr:cNvPr>
        <xdr:cNvSpPr txBox="1"/>
      </xdr:nvSpPr>
      <xdr:spPr>
        <a:xfrm>
          <a:off x="6790764" y="1792941"/>
          <a:ext cx="515471" cy="61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C</a:t>
          </a:r>
          <a:endParaRPr kumimoji="1" lang="ja-JP" altLang="en-US" sz="3600"/>
        </a:p>
      </xdr:txBody>
    </xdr:sp>
    <xdr:clientData/>
  </xdr:twoCellAnchor>
  <xdr:twoCellAnchor>
    <xdr:from>
      <xdr:col>17</xdr:col>
      <xdr:colOff>347382</xdr:colOff>
      <xdr:row>6</xdr:row>
      <xdr:rowOff>168088</xdr:rowOff>
    </xdr:from>
    <xdr:to>
      <xdr:col>18</xdr:col>
      <xdr:colOff>291353</xdr:colOff>
      <xdr:row>8</xdr:row>
      <xdr:rowOff>201707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AE3318D-8A9E-7E3C-B5DB-F62E2DEB8091}"/>
            </a:ext>
          </a:extLst>
        </xdr:cNvPr>
        <xdr:cNvSpPr txBox="1"/>
      </xdr:nvSpPr>
      <xdr:spPr>
        <a:xfrm>
          <a:off x="9076764" y="1826559"/>
          <a:ext cx="515471" cy="61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D</a:t>
          </a:r>
          <a:endParaRPr kumimoji="1" lang="ja-JP" altLang="en-US" sz="3600"/>
        </a:p>
      </xdr:txBody>
    </xdr:sp>
    <xdr:clientData/>
  </xdr:twoCellAnchor>
  <xdr:twoCellAnchor>
    <xdr:from>
      <xdr:col>5</xdr:col>
      <xdr:colOff>324971</xdr:colOff>
      <xdr:row>13</xdr:row>
      <xdr:rowOff>201706</xdr:rowOff>
    </xdr:from>
    <xdr:to>
      <xdr:col>6</xdr:col>
      <xdr:colOff>268942</xdr:colOff>
      <xdr:row>15</xdr:row>
      <xdr:rowOff>235324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AB9F07C-CA00-01F4-B025-3E1BB2624B11}"/>
            </a:ext>
          </a:extLst>
        </xdr:cNvPr>
        <xdr:cNvSpPr txBox="1"/>
      </xdr:nvSpPr>
      <xdr:spPr>
        <a:xfrm>
          <a:off x="2196353" y="3899647"/>
          <a:ext cx="515471" cy="61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E</a:t>
          </a:r>
          <a:endParaRPr kumimoji="1" lang="ja-JP" altLang="en-US" sz="3600"/>
        </a:p>
      </xdr:txBody>
    </xdr:sp>
    <xdr:clientData/>
  </xdr:twoCellAnchor>
  <xdr:twoCellAnchor>
    <xdr:from>
      <xdr:col>9</xdr:col>
      <xdr:colOff>313765</xdr:colOff>
      <xdr:row>13</xdr:row>
      <xdr:rowOff>201706</xdr:rowOff>
    </xdr:from>
    <xdr:to>
      <xdr:col>10</xdr:col>
      <xdr:colOff>257736</xdr:colOff>
      <xdr:row>15</xdr:row>
      <xdr:rowOff>235324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446D48F-8E6F-1788-6FCE-0EA6402B134A}"/>
            </a:ext>
          </a:extLst>
        </xdr:cNvPr>
        <xdr:cNvSpPr txBox="1"/>
      </xdr:nvSpPr>
      <xdr:spPr>
        <a:xfrm>
          <a:off x="4471147" y="3899647"/>
          <a:ext cx="515471" cy="61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F</a:t>
          </a:r>
          <a:endParaRPr kumimoji="1" lang="ja-JP" altLang="en-US" sz="3600"/>
        </a:p>
      </xdr:txBody>
    </xdr:sp>
    <xdr:clientData/>
  </xdr:twoCellAnchor>
  <xdr:twoCellAnchor>
    <xdr:from>
      <xdr:col>13</xdr:col>
      <xdr:colOff>313765</xdr:colOff>
      <xdr:row>13</xdr:row>
      <xdr:rowOff>201706</xdr:rowOff>
    </xdr:from>
    <xdr:to>
      <xdr:col>14</xdr:col>
      <xdr:colOff>257736</xdr:colOff>
      <xdr:row>15</xdr:row>
      <xdr:rowOff>235324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24BFE2B-D0F8-7B04-385E-85BBF547A741}"/>
            </a:ext>
          </a:extLst>
        </xdr:cNvPr>
        <xdr:cNvSpPr txBox="1"/>
      </xdr:nvSpPr>
      <xdr:spPr>
        <a:xfrm>
          <a:off x="6757147" y="3899647"/>
          <a:ext cx="515471" cy="61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G</a:t>
          </a:r>
          <a:endParaRPr kumimoji="1" lang="ja-JP" altLang="en-US" sz="3600"/>
        </a:p>
      </xdr:txBody>
    </xdr:sp>
    <xdr:clientData/>
  </xdr:twoCellAnchor>
  <xdr:twoCellAnchor>
    <xdr:from>
      <xdr:col>17</xdr:col>
      <xdr:colOff>291353</xdr:colOff>
      <xdr:row>13</xdr:row>
      <xdr:rowOff>212912</xdr:rowOff>
    </xdr:from>
    <xdr:to>
      <xdr:col>18</xdr:col>
      <xdr:colOff>235324</xdr:colOff>
      <xdr:row>15</xdr:row>
      <xdr:rowOff>246530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45FB396-D9B3-E0B2-BB53-EDBD3A234746}"/>
            </a:ext>
          </a:extLst>
        </xdr:cNvPr>
        <xdr:cNvSpPr txBox="1"/>
      </xdr:nvSpPr>
      <xdr:spPr>
        <a:xfrm>
          <a:off x="9020735" y="3910853"/>
          <a:ext cx="515471" cy="61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H</a:t>
          </a:r>
          <a:endParaRPr kumimoji="1" lang="ja-JP" altLang="en-US" sz="3600"/>
        </a:p>
      </xdr:txBody>
    </xdr:sp>
    <xdr:clientData/>
  </xdr:twoCellAnchor>
  <xdr:twoCellAnchor>
    <xdr:from>
      <xdr:col>3</xdr:col>
      <xdr:colOff>381199</xdr:colOff>
      <xdr:row>4</xdr:row>
      <xdr:rowOff>236201</xdr:rowOff>
    </xdr:from>
    <xdr:to>
      <xdr:col>3</xdr:col>
      <xdr:colOff>764358</xdr:colOff>
      <xdr:row>6</xdr:row>
      <xdr:rowOff>191377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7DCC73E-C33A-D58A-8B03-3DE8CE0192D1}"/>
            </a:ext>
          </a:extLst>
        </xdr:cNvPr>
        <xdr:cNvSpPr/>
      </xdr:nvSpPr>
      <xdr:spPr>
        <a:xfrm rot="18639605">
          <a:off x="1732587" y="1327695"/>
          <a:ext cx="661147" cy="383159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400" b="1">
              <a:solidFill>
                <a:sysClr val="windowText" lastClr="000000"/>
              </a:solidFill>
            </a:rPr>
            <a:t>司会</a:t>
          </a:r>
        </a:p>
      </xdr:txBody>
    </xdr:sp>
    <xdr:clientData/>
  </xdr:twoCellAnchor>
  <xdr:twoCellAnchor>
    <xdr:from>
      <xdr:col>17</xdr:col>
      <xdr:colOff>347382</xdr:colOff>
      <xdr:row>13</xdr:row>
      <xdr:rowOff>168088</xdr:rowOff>
    </xdr:from>
    <xdr:to>
      <xdr:col>18</xdr:col>
      <xdr:colOff>291353</xdr:colOff>
      <xdr:row>15</xdr:row>
      <xdr:rowOff>201707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9079774-594B-4B57-BE41-970793358471}"/>
            </a:ext>
          </a:extLst>
        </xdr:cNvPr>
        <xdr:cNvSpPr txBox="1"/>
      </xdr:nvSpPr>
      <xdr:spPr>
        <a:xfrm>
          <a:off x="10208558" y="1826559"/>
          <a:ext cx="493060" cy="61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D</a:t>
          </a:r>
          <a:endParaRPr kumimoji="1" lang="ja-JP" altLang="en-US" sz="3600"/>
        </a:p>
      </xdr:txBody>
    </xdr:sp>
    <xdr:clientData/>
  </xdr:twoCellAnchor>
  <xdr:twoCellAnchor>
    <xdr:from>
      <xdr:col>17</xdr:col>
      <xdr:colOff>347382</xdr:colOff>
      <xdr:row>13</xdr:row>
      <xdr:rowOff>134470</xdr:rowOff>
    </xdr:from>
    <xdr:to>
      <xdr:col>18</xdr:col>
      <xdr:colOff>291353</xdr:colOff>
      <xdr:row>15</xdr:row>
      <xdr:rowOff>168089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59392AE-7DFA-46F4-B26F-009402433303}"/>
            </a:ext>
          </a:extLst>
        </xdr:cNvPr>
        <xdr:cNvSpPr txBox="1"/>
      </xdr:nvSpPr>
      <xdr:spPr>
        <a:xfrm>
          <a:off x="10307811" y="3808399"/>
          <a:ext cx="501863" cy="6051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H</a:t>
          </a:r>
          <a:endParaRPr kumimoji="1" lang="ja-JP" altLang="en-US" sz="3600"/>
        </a:p>
      </xdr:txBody>
    </xdr:sp>
    <xdr:clientData/>
  </xdr:twoCellAnchor>
  <xdr:twoCellAnchor>
    <xdr:from>
      <xdr:col>13</xdr:col>
      <xdr:colOff>291353</xdr:colOff>
      <xdr:row>13</xdr:row>
      <xdr:rowOff>212912</xdr:rowOff>
    </xdr:from>
    <xdr:to>
      <xdr:col>14</xdr:col>
      <xdr:colOff>235324</xdr:colOff>
      <xdr:row>15</xdr:row>
      <xdr:rowOff>246530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A13682A-3E5D-4A3B-A958-220C653B20AE}"/>
            </a:ext>
          </a:extLst>
        </xdr:cNvPr>
        <xdr:cNvSpPr txBox="1"/>
      </xdr:nvSpPr>
      <xdr:spPr>
        <a:xfrm>
          <a:off x="10152529" y="3910853"/>
          <a:ext cx="493060" cy="61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H</a:t>
          </a:r>
          <a:endParaRPr kumimoji="1" lang="ja-JP" altLang="en-US" sz="3600"/>
        </a:p>
      </xdr:txBody>
    </xdr:sp>
    <xdr:clientData/>
  </xdr:twoCellAnchor>
  <xdr:twoCellAnchor>
    <xdr:from>
      <xdr:col>13</xdr:col>
      <xdr:colOff>347382</xdr:colOff>
      <xdr:row>13</xdr:row>
      <xdr:rowOff>168088</xdr:rowOff>
    </xdr:from>
    <xdr:to>
      <xdr:col>14</xdr:col>
      <xdr:colOff>291353</xdr:colOff>
      <xdr:row>15</xdr:row>
      <xdr:rowOff>201707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A3714EF-E175-4A83-8F59-DC020CC931C1}"/>
            </a:ext>
          </a:extLst>
        </xdr:cNvPr>
        <xdr:cNvSpPr txBox="1"/>
      </xdr:nvSpPr>
      <xdr:spPr>
        <a:xfrm>
          <a:off x="10208558" y="3866029"/>
          <a:ext cx="493060" cy="616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D</a:t>
          </a:r>
          <a:endParaRPr kumimoji="1" lang="ja-JP" altLang="en-US" sz="3600"/>
        </a:p>
      </xdr:txBody>
    </xdr:sp>
    <xdr:clientData/>
  </xdr:twoCellAnchor>
  <xdr:twoCellAnchor>
    <xdr:from>
      <xdr:col>13</xdr:col>
      <xdr:colOff>347382</xdr:colOff>
      <xdr:row>13</xdr:row>
      <xdr:rowOff>134470</xdr:rowOff>
    </xdr:from>
    <xdr:to>
      <xdr:col>14</xdr:col>
      <xdr:colOff>291353</xdr:colOff>
      <xdr:row>15</xdr:row>
      <xdr:rowOff>168089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1894E96-BC4B-430F-8901-3A912431A7BF}"/>
            </a:ext>
          </a:extLst>
        </xdr:cNvPr>
        <xdr:cNvSpPr txBox="1"/>
      </xdr:nvSpPr>
      <xdr:spPr>
        <a:xfrm>
          <a:off x="10208558" y="3832411"/>
          <a:ext cx="493060" cy="616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G</a:t>
          </a:r>
          <a:endParaRPr kumimoji="1" lang="ja-JP" altLang="en-US" sz="3600"/>
        </a:p>
      </xdr:txBody>
    </xdr:sp>
    <xdr:clientData/>
  </xdr:twoCellAnchor>
  <xdr:twoCellAnchor>
    <xdr:from>
      <xdr:col>9</xdr:col>
      <xdr:colOff>313765</xdr:colOff>
      <xdr:row>13</xdr:row>
      <xdr:rowOff>201706</xdr:rowOff>
    </xdr:from>
    <xdr:to>
      <xdr:col>10</xdr:col>
      <xdr:colOff>257736</xdr:colOff>
      <xdr:row>15</xdr:row>
      <xdr:rowOff>235324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10AC693-7B67-403E-ADD5-245D8238314B}"/>
            </a:ext>
          </a:extLst>
        </xdr:cNvPr>
        <xdr:cNvSpPr txBox="1"/>
      </xdr:nvSpPr>
      <xdr:spPr>
        <a:xfrm>
          <a:off x="7978589" y="3899647"/>
          <a:ext cx="493059" cy="61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G</a:t>
          </a:r>
          <a:endParaRPr kumimoji="1" lang="ja-JP" altLang="en-US" sz="3600"/>
        </a:p>
      </xdr:txBody>
    </xdr:sp>
    <xdr:clientData/>
  </xdr:twoCellAnchor>
  <xdr:twoCellAnchor>
    <xdr:from>
      <xdr:col>9</xdr:col>
      <xdr:colOff>291353</xdr:colOff>
      <xdr:row>13</xdr:row>
      <xdr:rowOff>212912</xdr:rowOff>
    </xdr:from>
    <xdr:to>
      <xdr:col>10</xdr:col>
      <xdr:colOff>235324</xdr:colOff>
      <xdr:row>15</xdr:row>
      <xdr:rowOff>246530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F81C79D-0CF3-4133-9415-325E7B62DE3F}"/>
            </a:ext>
          </a:extLst>
        </xdr:cNvPr>
        <xdr:cNvSpPr txBox="1"/>
      </xdr:nvSpPr>
      <xdr:spPr>
        <a:xfrm>
          <a:off x="7956177" y="3910853"/>
          <a:ext cx="493059" cy="61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H</a:t>
          </a:r>
          <a:endParaRPr kumimoji="1" lang="ja-JP" altLang="en-US" sz="3600"/>
        </a:p>
      </xdr:txBody>
    </xdr:sp>
    <xdr:clientData/>
  </xdr:twoCellAnchor>
  <xdr:twoCellAnchor>
    <xdr:from>
      <xdr:col>9</xdr:col>
      <xdr:colOff>347382</xdr:colOff>
      <xdr:row>13</xdr:row>
      <xdr:rowOff>168088</xdr:rowOff>
    </xdr:from>
    <xdr:to>
      <xdr:col>10</xdr:col>
      <xdr:colOff>291353</xdr:colOff>
      <xdr:row>15</xdr:row>
      <xdr:rowOff>201707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EFAC7BD-43CB-4B0F-8E33-CCC72C1F25CD}"/>
            </a:ext>
          </a:extLst>
        </xdr:cNvPr>
        <xdr:cNvSpPr txBox="1"/>
      </xdr:nvSpPr>
      <xdr:spPr>
        <a:xfrm>
          <a:off x="8012206" y="3866029"/>
          <a:ext cx="493059" cy="616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F</a:t>
          </a:r>
          <a:endParaRPr kumimoji="1" lang="ja-JP" altLang="en-US" sz="3600"/>
        </a:p>
      </xdr:txBody>
    </xdr:sp>
    <xdr:clientData/>
  </xdr:twoCellAnchor>
  <xdr:twoCellAnchor>
    <xdr:from>
      <xdr:col>5</xdr:col>
      <xdr:colOff>313765</xdr:colOff>
      <xdr:row>13</xdr:row>
      <xdr:rowOff>201706</xdr:rowOff>
    </xdr:from>
    <xdr:to>
      <xdr:col>6</xdr:col>
      <xdr:colOff>257736</xdr:colOff>
      <xdr:row>15</xdr:row>
      <xdr:rowOff>235324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D7EC866-2490-4B11-9DB2-B38D6B9B6DF9}"/>
            </a:ext>
          </a:extLst>
        </xdr:cNvPr>
        <xdr:cNvSpPr txBox="1"/>
      </xdr:nvSpPr>
      <xdr:spPr>
        <a:xfrm>
          <a:off x="5782236" y="3899647"/>
          <a:ext cx="493059" cy="61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F</a:t>
          </a:r>
          <a:endParaRPr kumimoji="1" lang="ja-JP" altLang="en-US" sz="3600"/>
        </a:p>
      </xdr:txBody>
    </xdr:sp>
    <xdr:clientData/>
  </xdr:twoCellAnchor>
  <xdr:twoCellAnchor>
    <xdr:from>
      <xdr:col>5</xdr:col>
      <xdr:colOff>313765</xdr:colOff>
      <xdr:row>13</xdr:row>
      <xdr:rowOff>201706</xdr:rowOff>
    </xdr:from>
    <xdr:to>
      <xdr:col>6</xdr:col>
      <xdr:colOff>257736</xdr:colOff>
      <xdr:row>15</xdr:row>
      <xdr:rowOff>235324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16D6B32-135C-43F4-A09F-CB97B15BDB5B}"/>
            </a:ext>
          </a:extLst>
        </xdr:cNvPr>
        <xdr:cNvSpPr txBox="1"/>
      </xdr:nvSpPr>
      <xdr:spPr>
        <a:xfrm>
          <a:off x="5782236" y="3899647"/>
          <a:ext cx="493059" cy="61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G</a:t>
          </a:r>
          <a:endParaRPr kumimoji="1" lang="ja-JP" altLang="en-US" sz="3600"/>
        </a:p>
      </xdr:txBody>
    </xdr:sp>
    <xdr:clientData/>
  </xdr:twoCellAnchor>
  <xdr:twoCellAnchor>
    <xdr:from>
      <xdr:col>5</xdr:col>
      <xdr:colOff>291353</xdr:colOff>
      <xdr:row>13</xdr:row>
      <xdr:rowOff>212912</xdr:rowOff>
    </xdr:from>
    <xdr:to>
      <xdr:col>6</xdr:col>
      <xdr:colOff>235324</xdr:colOff>
      <xdr:row>15</xdr:row>
      <xdr:rowOff>246530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62F9D47-318B-45D9-981E-1388CEBEA50D}"/>
            </a:ext>
          </a:extLst>
        </xdr:cNvPr>
        <xdr:cNvSpPr txBox="1"/>
      </xdr:nvSpPr>
      <xdr:spPr>
        <a:xfrm>
          <a:off x="5759824" y="3910853"/>
          <a:ext cx="493059" cy="61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E</a:t>
          </a:r>
        </a:p>
        <a:p>
          <a:endParaRPr kumimoji="1" lang="ja-JP" altLang="en-US" sz="3600"/>
        </a:p>
      </xdr:txBody>
    </xdr:sp>
    <xdr:clientData/>
  </xdr:twoCellAnchor>
  <xdr:twoCellAnchor editAs="oneCell">
    <xdr:from>
      <xdr:col>0</xdr:col>
      <xdr:colOff>190500</xdr:colOff>
      <xdr:row>28</xdr:row>
      <xdr:rowOff>34140</xdr:rowOff>
    </xdr:from>
    <xdr:to>
      <xdr:col>7</xdr:col>
      <xdr:colOff>145677</xdr:colOff>
      <xdr:row>41</xdr:row>
      <xdr:rowOff>219769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8CF185FA-9468-3022-6AF7-920768A66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091169"/>
          <a:ext cx="4325471" cy="3244835"/>
        </a:xfrm>
        <a:prstGeom prst="rect">
          <a:avLst/>
        </a:prstGeom>
      </xdr:spPr>
    </xdr:pic>
    <xdr:clientData/>
  </xdr:twoCellAnchor>
  <xdr:twoCellAnchor editAs="oneCell">
    <xdr:from>
      <xdr:col>15</xdr:col>
      <xdr:colOff>316201</xdr:colOff>
      <xdr:row>28</xdr:row>
      <xdr:rowOff>89647</xdr:rowOff>
    </xdr:from>
    <xdr:to>
      <xdr:col>25</xdr:col>
      <xdr:colOff>168088</xdr:colOff>
      <xdr:row>41</xdr:row>
      <xdr:rowOff>147354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806D1C86-B09B-45E7-C895-4600A3C82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9201" y="8146676"/>
          <a:ext cx="4154946" cy="3116913"/>
        </a:xfrm>
        <a:prstGeom prst="rect">
          <a:avLst/>
        </a:prstGeom>
      </xdr:spPr>
    </xdr:pic>
    <xdr:clientData/>
  </xdr:twoCellAnchor>
  <xdr:twoCellAnchor editAs="oneCell">
    <xdr:from>
      <xdr:col>26</xdr:col>
      <xdr:colOff>49694</xdr:colOff>
      <xdr:row>28</xdr:row>
      <xdr:rowOff>100854</xdr:rowOff>
    </xdr:from>
    <xdr:to>
      <xdr:col>39</xdr:col>
      <xdr:colOff>239265</xdr:colOff>
      <xdr:row>41</xdr:row>
      <xdr:rowOff>134472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09DC2E24-8876-ED0E-7744-018BFF156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8312" y="8157883"/>
          <a:ext cx="4122835" cy="3092824"/>
        </a:xfrm>
        <a:prstGeom prst="rect">
          <a:avLst/>
        </a:prstGeom>
      </xdr:spPr>
    </xdr:pic>
    <xdr:clientData/>
  </xdr:twoCellAnchor>
  <xdr:twoCellAnchor editAs="oneCell">
    <xdr:from>
      <xdr:col>7</xdr:col>
      <xdr:colOff>372890</xdr:colOff>
      <xdr:row>28</xdr:row>
      <xdr:rowOff>67235</xdr:rowOff>
    </xdr:from>
    <xdr:to>
      <xdr:col>15</xdr:col>
      <xdr:colOff>100853</xdr:colOff>
      <xdr:row>41</xdr:row>
      <xdr:rowOff>99228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A707DE7F-26B1-A6FD-7CA3-95EB76784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184" y="8124264"/>
          <a:ext cx="4120669" cy="3091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2240</xdr:colOff>
      <xdr:row>7</xdr:row>
      <xdr:rowOff>33616</xdr:rowOff>
    </xdr:from>
    <xdr:to>
      <xdr:col>14</xdr:col>
      <xdr:colOff>504264</xdr:colOff>
      <xdr:row>9</xdr:row>
      <xdr:rowOff>11205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9CCEDD9-C5BD-444E-BF80-6322128E7D7E}"/>
            </a:ext>
          </a:extLst>
        </xdr:cNvPr>
        <xdr:cNvSpPr txBox="1"/>
      </xdr:nvSpPr>
      <xdr:spPr>
        <a:xfrm>
          <a:off x="9179858" y="2106704"/>
          <a:ext cx="502024" cy="560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B</a:t>
          </a:r>
          <a:endParaRPr kumimoji="1" lang="ja-JP" altLang="en-US" sz="3600"/>
        </a:p>
      </xdr:txBody>
    </xdr:sp>
    <xdr:clientData/>
  </xdr:twoCellAnchor>
  <xdr:twoCellAnchor>
    <xdr:from>
      <xdr:col>11</xdr:col>
      <xdr:colOff>281167</xdr:colOff>
      <xdr:row>4</xdr:row>
      <xdr:rowOff>85273</xdr:rowOff>
    </xdr:from>
    <xdr:to>
      <xdr:col>12</xdr:col>
      <xdr:colOff>428467</xdr:colOff>
      <xdr:row>4</xdr:row>
      <xdr:rowOff>439718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7E1DFAC0-E5E2-4393-B182-58B84C97F430}"/>
            </a:ext>
          </a:extLst>
        </xdr:cNvPr>
        <xdr:cNvSpPr/>
      </xdr:nvSpPr>
      <xdr:spPr>
        <a:xfrm rot="10800000" flipV="1">
          <a:off x="6534049" y="1037773"/>
          <a:ext cx="696389" cy="354445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400" b="1">
              <a:solidFill>
                <a:sysClr val="windowText" lastClr="000000"/>
              </a:solidFill>
            </a:rPr>
            <a:t>司会</a:t>
          </a:r>
        </a:p>
      </xdr:txBody>
    </xdr:sp>
    <xdr:clientData/>
  </xdr:twoCellAnchor>
  <xdr:twoCellAnchor>
    <xdr:from>
      <xdr:col>8</xdr:col>
      <xdr:colOff>627529</xdr:colOff>
      <xdr:row>7</xdr:row>
      <xdr:rowOff>33617</xdr:rowOff>
    </xdr:from>
    <xdr:to>
      <xdr:col>9</xdr:col>
      <xdr:colOff>459441</xdr:colOff>
      <xdr:row>8</xdr:row>
      <xdr:rowOff>190500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DB66DBD-5CB4-43E9-9350-EA60BFE61077}"/>
            </a:ext>
          </a:extLst>
        </xdr:cNvPr>
        <xdr:cNvSpPr txBox="1"/>
      </xdr:nvSpPr>
      <xdr:spPr>
        <a:xfrm>
          <a:off x="5851711" y="2353235"/>
          <a:ext cx="457201" cy="4482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A</a:t>
          </a:r>
          <a:endParaRPr kumimoji="1" lang="ja-JP" altLang="en-US" sz="3600"/>
        </a:p>
      </xdr:txBody>
    </xdr:sp>
    <xdr:clientData/>
  </xdr:twoCellAnchor>
  <xdr:twoCellAnchor>
    <xdr:from>
      <xdr:col>9</xdr:col>
      <xdr:colOff>29135</xdr:colOff>
      <xdr:row>13</xdr:row>
      <xdr:rowOff>280146</xdr:rowOff>
    </xdr:from>
    <xdr:to>
      <xdr:col>9</xdr:col>
      <xdr:colOff>493058</xdr:colOff>
      <xdr:row>16</xdr:row>
      <xdr:rowOff>33616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77F5C97-5A57-4705-BB5B-A10AC2A0EE1A}"/>
            </a:ext>
          </a:extLst>
        </xdr:cNvPr>
        <xdr:cNvSpPr txBox="1"/>
      </xdr:nvSpPr>
      <xdr:spPr>
        <a:xfrm>
          <a:off x="6371664" y="4101352"/>
          <a:ext cx="463923" cy="627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C</a:t>
          </a:r>
          <a:endParaRPr kumimoji="1" lang="ja-JP" altLang="en-US" sz="3600"/>
        </a:p>
      </xdr:txBody>
    </xdr:sp>
    <xdr:clientData/>
  </xdr:twoCellAnchor>
  <xdr:twoCellAnchor>
    <xdr:from>
      <xdr:col>14</xdr:col>
      <xdr:colOff>13446</xdr:colOff>
      <xdr:row>13</xdr:row>
      <xdr:rowOff>280147</xdr:rowOff>
    </xdr:from>
    <xdr:to>
      <xdr:col>14</xdr:col>
      <xdr:colOff>470647</xdr:colOff>
      <xdr:row>15</xdr:row>
      <xdr:rowOff>224117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11EDF067-7939-4E83-960F-A6425A958237}"/>
            </a:ext>
          </a:extLst>
        </xdr:cNvPr>
        <xdr:cNvSpPr txBox="1"/>
      </xdr:nvSpPr>
      <xdr:spPr>
        <a:xfrm>
          <a:off x="9191064" y="4101353"/>
          <a:ext cx="457201" cy="526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/>
            <a:t>D</a:t>
          </a:r>
          <a:endParaRPr kumimoji="1" lang="ja-JP" altLang="en-US" sz="3600"/>
        </a:p>
      </xdr:txBody>
    </xdr:sp>
    <xdr:clientData/>
  </xdr:twoCellAnchor>
  <xdr:twoCellAnchor>
    <xdr:from>
      <xdr:col>0</xdr:col>
      <xdr:colOff>179294</xdr:colOff>
      <xdr:row>5</xdr:row>
      <xdr:rowOff>107798</xdr:rowOff>
    </xdr:from>
    <xdr:to>
      <xdr:col>2</xdr:col>
      <xdr:colOff>157685</xdr:colOff>
      <xdr:row>6</xdr:row>
      <xdr:rowOff>72507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BD2AD846-1D0A-004B-09A7-F1DD643405A0}"/>
            </a:ext>
          </a:extLst>
        </xdr:cNvPr>
        <xdr:cNvSpPr/>
      </xdr:nvSpPr>
      <xdr:spPr>
        <a:xfrm rot="2754819">
          <a:off x="740826" y="1003031"/>
          <a:ext cx="289679" cy="141274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</a:t>
          </a:r>
          <a:r>
            <a:rPr kumimoji="1" lang="ja-JP" altLang="en-US" sz="1000">
              <a:solidFill>
                <a:sysClr val="windowText" lastClr="000000"/>
              </a:solidFill>
            </a:rPr>
            <a:t>スクリｌン</a:t>
          </a:r>
        </a:p>
      </xdr:txBody>
    </xdr:sp>
    <xdr:clientData/>
  </xdr:twoCellAnchor>
  <xdr:twoCellAnchor>
    <xdr:from>
      <xdr:col>0</xdr:col>
      <xdr:colOff>33618</xdr:colOff>
      <xdr:row>8</xdr:row>
      <xdr:rowOff>286980</xdr:rowOff>
    </xdr:from>
    <xdr:to>
      <xdr:col>0</xdr:col>
      <xdr:colOff>661147</xdr:colOff>
      <xdr:row>10</xdr:row>
      <xdr:rowOff>56030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20C828ED-405E-658E-67F0-45A46C2C535A}"/>
            </a:ext>
          </a:extLst>
        </xdr:cNvPr>
        <xdr:cNvSpPr/>
      </xdr:nvSpPr>
      <xdr:spPr>
        <a:xfrm rot="10800000" flipV="1">
          <a:off x="33618" y="2651421"/>
          <a:ext cx="627529" cy="351756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400" b="1">
              <a:solidFill>
                <a:sysClr val="windowText" lastClr="000000"/>
              </a:solidFill>
            </a:rPr>
            <a:t>司会</a:t>
          </a:r>
        </a:p>
      </xdr:txBody>
    </xdr:sp>
    <xdr:clientData/>
  </xdr:twoCellAnchor>
  <xdr:twoCellAnchor editAs="oneCell">
    <xdr:from>
      <xdr:col>7</xdr:col>
      <xdr:colOff>22412</xdr:colOff>
      <xdr:row>18</xdr:row>
      <xdr:rowOff>246529</xdr:rowOff>
    </xdr:from>
    <xdr:to>
      <xdr:col>14</xdr:col>
      <xdr:colOff>481854</xdr:colOff>
      <xdr:row>30</xdr:row>
      <xdr:rowOff>180023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845C239C-540A-438F-D8FE-220409680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236" y="5412441"/>
          <a:ext cx="4303059" cy="3228023"/>
        </a:xfrm>
        <a:prstGeom prst="rect">
          <a:avLst/>
        </a:prstGeom>
      </xdr:spPr>
    </xdr:pic>
    <xdr:clientData/>
  </xdr:twoCellAnchor>
  <xdr:twoCellAnchor editAs="oneCell">
    <xdr:from>
      <xdr:col>0</xdr:col>
      <xdr:colOff>280147</xdr:colOff>
      <xdr:row>18</xdr:row>
      <xdr:rowOff>116383</xdr:rowOff>
    </xdr:from>
    <xdr:to>
      <xdr:col>6</xdr:col>
      <xdr:colOff>392207</xdr:colOff>
      <xdr:row>30</xdr:row>
      <xdr:rowOff>234816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4AC6329C-4B17-5F90-FB68-C89314C45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47" y="5282295"/>
          <a:ext cx="4549589" cy="3412962"/>
        </a:xfrm>
        <a:prstGeom prst="rect">
          <a:avLst/>
        </a:prstGeom>
      </xdr:spPr>
    </xdr:pic>
    <xdr:clientData/>
  </xdr:twoCellAnchor>
  <xdr:twoCellAnchor editAs="oneCell">
    <xdr:from>
      <xdr:col>15</xdr:col>
      <xdr:colOff>76028</xdr:colOff>
      <xdr:row>18</xdr:row>
      <xdr:rowOff>235322</xdr:rowOff>
    </xdr:from>
    <xdr:to>
      <xdr:col>23</xdr:col>
      <xdr:colOff>493059</xdr:colOff>
      <xdr:row>30</xdr:row>
      <xdr:rowOff>86563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F274A20A-A077-4493-BFFA-421B8207F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6557" y="5401234"/>
          <a:ext cx="4193414" cy="3145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</xdr:colOff>
      <xdr:row>0</xdr:row>
      <xdr:rowOff>0</xdr:rowOff>
    </xdr:from>
    <xdr:to>
      <xdr:col>10</xdr:col>
      <xdr:colOff>0</xdr:colOff>
      <xdr:row>2</xdr:row>
      <xdr:rowOff>8132</xdr:rowOff>
    </xdr:to>
    <xdr:sp macro="" textlink="" fLocksText="0">
      <xdr:nvSpPr>
        <xdr:cNvPr id="2" name="テキスト 1">
          <a:extLst>
            <a:ext uri="{FF2B5EF4-FFF2-40B4-BE49-F238E27FC236}">
              <a16:creationId xmlns:a16="http://schemas.microsoft.com/office/drawing/2014/main" id="{15FA0756-9E5D-4044-ACDA-F4BC7090F2B7}"/>
            </a:ext>
          </a:extLst>
        </xdr:cNvPr>
        <xdr:cNvSpPr txBox="1">
          <a:spLocks noChangeArrowheads="1"/>
        </xdr:cNvSpPr>
      </xdr:nvSpPr>
      <xdr:spPr bwMode="auto">
        <a:xfrm>
          <a:off x="1905" y="0"/>
          <a:ext cx="15428595" cy="408182"/>
        </a:xfrm>
        <a:prstGeom prst="rect">
          <a:avLst/>
        </a:prstGeom>
        <a:solidFill>
          <a:srgbClr val="0000FF"/>
        </a:solidFill>
        <a:ln w="9525">
          <a:noFill/>
          <a:round/>
          <a:headEnd/>
          <a:tailEnd/>
        </a:ln>
        <a:effectLst/>
      </xdr:spPr>
      <xdr:txBody>
        <a:bodyPr vertOverflow="clip" wrap="square" lIns="36360" tIns="18000" rIns="36360" bIns="1800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第１回　新会員交流会・同期会　シナリオ</a:t>
          </a:r>
        </a:p>
      </xdr:txBody>
    </xdr:sp>
    <xdr:clientData/>
  </xdr:twoCellAnchor>
  <xdr:twoCellAnchor>
    <xdr:from>
      <xdr:col>5</xdr:col>
      <xdr:colOff>266700</xdr:colOff>
      <xdr:row>11</xdr:row>
      <xdr:rowOff>142875</xdr:rowOff>
    </xdr:from>
    <xdr:to>
      <xdr:col>5</xdr:col>
      <xdr:colOff>762000</xdr:colOff>
      <xdr:row>19</xdr:row>
      <xdr:rowOff>171450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FDFE3EEF-A61D-49C2-9E29-8ED0C63C1B26}"/>
            </a:ext>
          </a:extLst>
        </xdr:cNvPr>
        <xdr:cNvSpPr>
          <a:spLocks noChangeArrowheads="1"/>
        </xdr:cNvSpPr>
      </xdr:nvSpPr>
      <xdr:spPr bwMode="auto">
        <a:xfrm>
          <a:off x="3724275" y="2657475"/>
          <a:ext cx="495300" cy="1628775"/>
        </a:xfrm>
        <a:prstGeom prst="downArrow">
          <a:avLst>
            <a:gd name="adj1" fmla="val 43481"/>
            <a:gd name="adj2" fmla="val 38897"/>
          </a:avLst>
        </a:prstGeom>
        <a:gradFill rotWithShape="0">
          <a:gsLst>
            <a:gs pos="0">
              <a:srgbClr val="979797"/>
            </a:gs>
            <a:gs pos="100000">
              <a:srgbClr val="C0C0C0"/>
            </a:gs>
          </a:gsLst>
          <a:lin ang="5400000" scaled="1"/>
        </a:gra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114300</xdr:colOff>
      <xdr:row>41</xdr:row>
      <xdr:rowOff>0</xdr:rowOff>
    </xdr:from>
    <xdr:to>
      <xdr:col>5</xdr:col>
      <xdr:colOff>1005840</xdr:colOff>
      <xdr:row>44</xdr:row>
      <xdr:rowOff>68579</xdr:rowOff>
    </xdr:to>
    <xdr:pic>
      <xdr:nvPicPr>
        <xdr:cNvPr id="4" name="図 14">
          <a:extLst>
            <a:ext uri="{FF2B5EF4-FFF2-40B4-BE49-F238E27FC236}">
              <a16:creationId xmlns:a16="http://schemas.microsoft.com/office/drawing/2014/main" id="{73041809-D3E1-4A42-B2CE-BD0692DC9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1875" y="8515350"/>
          <a:ext cx="891540" cy="66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76200</xdr:colOff>
      <xdr:row>8</xdr:row>
      <xdr:rowOff>38100</xdr:rowOff>
    </xdr:from>
    <xdr:to>
      <xdr:col>5</xdr:col>
      <xdr:colOff>981075</xdr:colOff>
      <xdr:row>11</xdr:row>
      <xdr:rowOff>77382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EA4E7A75-CCBB-41AB-BEEC-35C012860A8C}"/>
            </a:ext>
          </a:extLst>
        </xdr:cNvPr>
        <xdr:cNvSpPr>
          <a:spLocks noChangeArrowheads="1"/>
        </xdr:cNvSpPr>
      </xdr:nvSpPr>
      <xdr:spPr bwMode="auto">
        <a:xfrm>
          <a:off x="3533775" y="1952625"/>
          <a:ext cx="904875" cy="639357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  <a:cs typeface="HGP創英角ｺﾞｼｯｸUB"/>
            </a:rPr>
            <a:t>レジュメ</a:t>
          </a:r>
        </a:p>
      </xdr:txBody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1052233</xdr:colOff>
      <xdr:row>23</xdr:row>
      <xdr:rowOff>168088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299C2E0C-5EC2-4ECC-B471-E9E108AC2D22}"/>
            </a:ext>
          </a:extLst>
        </xdr:cNvPr>
        <xdr:cNvSpPr>
          <a:spLocks noChangeArrowheads="1"/>
        </xdr:cNvSpPr>
      </xdr:nvSpPr>
      <xdr:spPr bwMode="auto">
        <a:xfrm>
          <a:off x="3457575" y="4362450"/>
          <a:ext cx="1052233" cy="7205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  <a:cs typeface="HGP創英角ｺﾞｼｯｸUB"/>
            </a:rPr>
            <a:t>交流会ページ</a:t>
          </a:r>
          <a:endParaRPr lang="en-US" altLang="ja-JP" sz="1000" b="0" i="0" u="none" strike="noStrike" baseline="0">
            <a:solidFill>
              <a:srgbClr val="000000"/>
            </a:solidFill>
            <a:latin typeface="HGP創英角ｺﾞｼｯｸUB"/>
            <a:ea typeface="HGP創英角ｺﾞｼｯｸUB"/>
            <a:cs typeface="HGP創英角ｺﾞｼｯｸUB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HGP創英角ｺﾞｼｯｸUB"/>
            <a:ea typeface="HGP創英角ｺﾞｼｯｸUB"/>
            <a:cs typeface="HGP創英角ｺﾞｼｯｸUB"/>
          </a:endParaRPr>
        </a:p>
      </xdr:txBody>
    </xdr:sp>
    <xdr:clientData/>
  </xdr:twoCellAnchor>
  <xdr:twoCellAnchor>
    <xdr:from>
      <xdr:col>5</xdr:col>
      <xdr:colOff>67235</xdr:colOff>
      <xdr:row>35</xdr:row>
      <xdr:rowOff>184897</xdr:rowOff>
    </xdr:from>
    <xdr:to>
      <xdr:col>5</xdr:col>
      <xdr:colOff>990600</xdr:colOff>
      <xdr:row>39</xdr:row>
      <xdr:rowOff>58332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30FCF099-C3A1-44DC-83F2-805A0977D2B1}"/>
            </a:ext>
          </a:extLst>
        </xdr:cNvPr>
        <xdr:cNvSpPr>
          <a:spLocks noChangeArrowheads="1"/>
        </xdr:cNvSpPr>
      </xdr:nvSpPr>
      <xdr:spPr bwMode="auto">
        <a:xfrm>
          <a:off x="3524810" y="7500097"/>
          <a:ext cx="923365" cy="67353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  <a:cs typeface="HGP創英角ｺﾞｼｯｸUB"/>
            </a:rPr>
            <a:t>笹部ガバナー</a:t>
          </a:r>
          <a:endParaRPr lang="en-US" altLang="ja-JP" sz="1000" b="0" i="0" u="none" strike="noStrike" baseline="0">
            <a:solidFill>
              <a:srgbClr val="000000"/>
            </a:solidFill>
            <a:latin typeface="HGP創英角ｺﾞｼｯｸUB"/>
            <a:ea typeface="HGP創英角ｺﾞｼｯｸUB"/>
            <a:cs typeface="HGP創英角ｺﾞｼｯｸUB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HGP創英角ｺﾞｼｯｸUB"/>
            <a:ea typeface="HGP創英角ｺﾞｼｯｸUB"/>
            <a:cs typeface="HGP創英角ｺﾞｼｯｸUB"/>
          </a:endParaRPr>
        </a:p>
      </xdr:txBody>
    </xdr:sp>
    <xdr:clientData/>
  </xdr:twoCellAnchor>
  <xdr:twoCellAnchor>
    <xdr:from>
      <xdr:col>5</xdr:col>
      <xdr:colOff>83484</xdr:colOff>
      <xdr:row>41</xdr:row>
      <xdr:rowOff>66675</xdr:rowOff>
    </xdr:from>
    <xdr:to>
      <xdr:col>5</xdr:col>
      <xdr:colOff>988359</xdr:colOff>
      <xdr:row>44</xdr:row>
      <xdr:rowOff>105957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9E477F75-860F-4918-9C1C-80BDEE38211D}"/>
            </a:ext>
          </a:extLst>
        </xdr:cNvPr>
        <xdr:cNvSpPr>
          <a:spLocks noChangeArrowheads="1"/>
        </xdr:cNvSpPr>
      </xdr:nvSpPr>
      <xdr:spPr bwMode="auto">
        <a:xfrm>
          <a:off x="3541059" y="8582025"/>
          <a:ext cx="904875" cy="639357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  <a:cs typeface="HGP創英角ｺﾞｼｯｸUB"/>
            </a:rPr>
            <a:t>もっとライオンズ進行</a:t>
          </a:r>
        </a:p>
      </xdr:txBody>
    </xdr:sp>
    <xdr:clientData/>
  </xdr:twoCellAnchor>
  <xdr:twoCellAnchor>
    <xdr:from>
      <xdr:col>5</xdr:col>
      <xdr:colOff>268941</xdr:colOff>
      <xdr:row>25</xdr:row>
      <xdr:rowOff>67235</xdr:rowOff>
    </xdr:from>
    <xdr:to>
      <xdr:col>5</xdr:col>
      <xdr:colOff>764241</xdr:colOff>
      <xdr:row>33</xdr:row>
      <xdr:rowOff>95810</xdr:rowOff>
    </xdr:to>
    <xdr:sp macro="" textlink="">
      <xdr:nvSpPr>
        <xdr:cNvPr id="9" name="AutoShape 6">
          <a:extLst>
            <a:ext uri="{FF2B5EF4-FFF2-40B4-BE49-F238E27FC236}">
              <a16:creationId xmlns:a16="http://schemas.microsoft.com/office/drawing/2014/main" id="{836A9FCE-62DE-40DC-B6E3-9F9CF5F43787}"/>
            </a:ext>
          </a:extLst>
        </xdr:cNvPr>
        <xdr:cNvSpPr>
          <a:spLocks noChangeArrowheads="1"/>
        </xdr:cNvSpPr>
      </xdr:nvSpPr>
      <xdr:spPr bwMode="auto">
        <a:xfrm>
          <a:off x="3726516" y="5382185"/>
          <a:ext cx="495300" cy="1628775"/>
        </a:xfrm>
        <a:prstGeom prst="downArrow">
          <a:avLst>
            <a:gd name="adj1" fmla="val 43481"/>
            <a:gd name="adj2" fmla="val 38897"/>
          </a:avLst>
        </a:prstGeom>
        <a:gradFill rotWithShape="0">
          <a:gsLst>
            <a:gs pos="0">
              <a:srgbClr val="979797"/>
            </a:gs>
            <a:gs pos="100000">
              <a:srgbClr val="C0C0C0"/>
            </a:gs>
          </a:gsLst>
          <a:lin ang="5400000" scaled="1"/>
        </a:gradFill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44824</xdr:colOff>
      <xdr:row>52</xdr:row>
      <xdr:rowOff>168088</xdr:rowOff>
    </xdr:from>
    <xdr:to>
      <xdr:col>5</xdr:col>
      <xdr:colOff>949699</xdr:colOff>
      <xdr:row>56</xdr:row>
      <xdr:rowOff>5665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id="{961A500D-5A45-4E49-A2EB-BC2B92AACEC9}"/>
            </a:ext>
          </a:extLst>
        </xdr:cNvPr>
        <xdr:cNvSpPr>
          <a:spLocks noChangeArrowheads="1"/>
        </xdr:cNvSpPr>
      </xdr:nvSpPr>
      <xdr:spPr bwMode="auto">
        <a:xfrm>
          <a:off x="3502399" y="10883713"/>
          <a:ext cx="904875" cy="637677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  <a:cs typeface="HGP創英角ｺﾞｼｯｸUB"/>
            </a:rPr>
            <a:t>新入会セミナー</a:t>
          </a:r>
        </a:p>
      </xdr:txBody>
    </xdr:sp>
    <xdr:clientData/>
  </xdr:twoCellAnchor>
  <xdr:twoCellAnchor>
    <xdr:from>
      <xdr:col>5</xdr:col>
      <xdr:colOff>61633</xdr:colOff>
      <xdr:row>58</xdr:row>
      <xdr:rowOff>207309</xdr:rowOff>
    </xdr:from>
    <xdr:to>
      <xdr:col>5</xdr:col>
      <xdr:colOff>966508</xdr:colOff>
      <xdr:row>62</xdr:row>
      <xdr:rowOff>28076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02DD8F95-538A-4BC8-BBCC-38ED9EA86FCE}"/>
            </a:ext>
          </a:extLst>
        </xdr:cNvPr>
        <xdr:cNvSpPr>
          <a:spLocks noChangeArrowheads="1"/>
        </xdr:cNvSpPr>
      </xdr:nvSpPr>
      <xdr:spPr bwMode="auto">
        <a:xfrm>
          <a:off x="3519208" y="12123084"/>
          <a:ext cx="904875" cy="639917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  <a:cs typeface="HGP創英角ｺﾞｼｯｸUB"/>
            </a:rPr>
            <a:t>セミナー資料</a:t>
          </a:r>
        </a:p>
      </xdr:txBody>
    </xdr:sp>
    <xdr:clientData/>
  </xdr:twoCellAnchor>
  <xdr:twoCellAnchor>
    <xdr:from>
      <xdr:col>5</xdr:col>
      <xdr:colOff>123265</xdr:colOff>
      <xdr:row>65</xdr:row>
      <xdr:rowOff>145677</xdr:rowOff>
    </xdr:from>
    <xdr:to>
      <xdr:col>5</xdr:col>
      <xdr:colOff>1028140</xdr:colOff>
      <xdr:row>68</xdr:row>
      <xdr:rowOff>184959</xdr:rowOff>
    </xdr:to>
    <xdr:sp macro="" textlink="">
      <xdr:nvSpPr>
        <xdr:cNvPr id="12" name="Rectangle 4">
          <a:extLst>
            <a:ext uri="{FF2B5EF4-FFF2-40B4-BE49-F238E27FC236}">
              <a16:creationId xmlns:a16="http://schemas.microsoft.com/office/drawing/2014/main" id="{EFB1E44A-E009-4D0A-8874-C26CE81F691F}"/>
            </a:ext>
          </a:extLst>
        </xdr:cNvPr>
        <xdr:cNvSpPr>
          <a:spLocks noChangeArrowheads="1"/>
        </xdr:cNvSpPr>
      </xdr:nvSpPr>
      <xdr:spPr bwMode="auto">
        <a:xfrm>
          <a:off x="3580840" y="13480677"/>
          <a:ext cx="904875" cy="639357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  <a:cs typeface="HGP創英角ｺﾞｼｯｸUB"/>
            </a:rPr>
            <a:t>休憩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37B8-9F87-4E6B-A746-D6769DAE495A}">
  <dimension ref="A2:H38"/>
  <sheetViews>
    <sheetView zoomScaleNormal="100" zoomScaleSheetLayoutView="100" workbookViewId="0">
      <pane ySplit="6" topLeftCell="A10" activePane="bottomLeft" state="frozen"/>
      <selection pane="bottomLeft" activeCell="M10" sqref="M10"/>
    </sheetView>
  </sheetViews>
  <sheetFormatPr defaultRowHeight="18.75"/>
  <cols>
    <col min="1" max="2" width="6.875" customWidth="1"/>
    <col min="3" max="3" width="13.75" bestFit="1" customWidth="1"/>
    <col min="4" max="4" width="16.25" customWidth="1"/>
    <col min="5" max="5" width="9.125" customWidth="1"/>
    <col min="6" max="6" width="10.375" style="3" bestFit="1" customWidth="1"/>
    <col min="7" max="7" width="10.125" style="3" customWidth="1"/>
    <col min="8" max="8" width="21.25" style="4" customWidth="1"/>
    <col min="9" max="9" width="6.625" customWidth="1"/>
  </cols>
  <sheetData>
    <row r="2" spans="1:8" ht="17.649999999999999" customHeight="1">
      <c r="B2" s="251" t="s">
        <v>143</v>
      </c>
      <c r="C2" s="251"/>
      <c r="D2" s="251"/>
      <c r="E2" s="251"/>
      <c r="F2" s="251"/>
    </row>
    <row r="3" spans="1:8" ht="17.649999999999999" customHeight="1">
      <c r="B3" s="251"/>
      <c r="C3" s="251"/>
      <c r="D3" s="251"/>
      <c r="E3" s="251"/>
      <c r="F3" s="251"/>
      <c r="H3" s="7">
        <v>45931</v>
      </c>
    </row>
    <row r="4" spans="1:8" ht="17.649999999999999" customHeight="1">
      <c r="B4" s="251"/>
      <c r="C4" s="251"/>
      <c r="D4" s="251"/>
      <c r="E4" s="251"/>
      <c r="F4" s="251"/>
      <c r="H4" s="7"/>
    </row>
    <row r="6" spans="1:8">
      <c r="B6" s="1" t="s">
        <v>0</v>
      </c>
      <c r="C6" s="1" t="s">
        <v>2</v>
      </c>
      <c r="D6" s="1" t="s">
        <v>3</v>
      </c>
      <c r="E6" s="1" t="s">
        <v>4</v>
      </c>
      <c r="F6" s="139" t="s">
        <v>9</v>
      </c>
      <c r="G6" s="139" t="s">
        <v>10</v>
      </c>
      <c r="H6" s="5" t="s">
        <v>6</v>
      </c>
    </row>
    <row r="7" spans="1:8" ht="20.100000000000001" customHeight="1">
      <c r="A7">
        <v>1</v>
      </c>
      <c r="B7" s="63" t="s">
        <v>28</v>
      </c>
      <c r="C7" s="63" t="s">
        <v>122</v>
      </c>
      <c r="D7" s="63" t="s">
        <v>157</v>
      </c>
      <c r="E7" s="63" t="s">
        <v>15</v>
      </c>
      <c r="F7" s="137"/>
      <c r="G7" s="137"/>
      <c r="H7" s="6"/>
    </row>
    <row r="8" spans="1:8" ht="20.100000000000001" customHeight="1">
      <c r="A8">
        <v>2</v>
      </c>
      <c r="B8" s="63" t="s">
        <v>12</v>
      </c>
      <c r="C8" s="63" t="s">
        <v>13</v>
      </c>
      <c r="D8" s="63" t="s">
        <v>18</v>
      </c>
      <c r="E8" s="63" t="s">
        <v>7</v>
      </c>
      <c r="F8" s="137"/>
      <c r="G8" s="137"/>
      <c r="H8" s="6"/>
    </row>
    <row r="9" spans="1:8" ht="20.100000000000001" customHeight="1">
      <c r="A9">
        <v>3</v>
      </c>
      <c r="B9" s="63" t="s">
        <v>16</v>
      </c>
      <c r="C9" s="63" t="s">
        <v>145</v>
      </c>
      <c r="D9" s="63" t="s">
        <v>144</v>
      </c>
      <c r="E9" s="63" t="s">
        <v>7</v>
      </c>
      <c r="F9" s="137"/>
      <c r="G9" s="137"/>
      <c r="H9" s="6"/>
    </row>
    <row r="10" spans="1:8" ht="20.100000000000001" customHeight="1">
      <c r="A10">
        <v>4</v>
      </c>
      <c r="B10" s="63" t="s">
        <v>16</v>
      </c>
      <c r="C10" s="63" t="s">
        <v>17</v>
      </c>
      <c r="D10" s="63" t="s">
        <v>146</v>
      </c>
      <c r="E10" s="63" t="s">
        <v>7</v>
      </c>
      <c r="F10" s="137"/>
      <c r="G10" s="137"/>
      <c r="H10" s="6"/>
    </row>
    <row r="11" spans="1:8" ht="20.100000000000001" customHeight="1">
      <c r="A11">
        <v>5</v>
      </c>
      <c r="B11" s="63" t="s">
        <v>28</v>
      </c>
      <c r="C11" s="63" t="s">
        <v>122</v>
      </c>
      <c r="D11" s="63" t="s">
        <v>123</v>
      </c>
      <c r="E11" s="63" t="s">
        <v>7</v>
      </c>
      <c r="F11" s="137"/>
      <c r="G11" s="137"/>
      <c r="H11" s="6"/>
    </row>
    <row r="12" spans="1:8" ht="20.100000000000001" customHeight="1">
      <c r="A12">
        <v>6</v>
      </c>
      <c r="B12" s="63" t="s">
        <v>28</v>
      </c>
      <c r="C12" s="63" t="s">
        <v>122</v>
      </c>
      <c r="D12" s="63" t="s">
        <v>150</v>
      </c>
      <c r="E12" s="63" t="s">
        <v>15</v>
      </c>
      <c r="F12" s="137"/>
      <c r="G12" s="137"/>
      <c r="H12" s="6"/>
    </row>
    <row r="13" spans="1:8" ht="20.100000000000001" customHeight="1">
      <c r="A13">
        <v>7</v>
      </c>
      <c r="B13" s="63" t="s">
        <v>21</v>
      </c>
      <c r="C13" s="63" t="s">
        <v>148</v>
      </c>
      <c r="D13" s="63" t="s">
        <v>149</v>
      </c>
      <c r="E13" s="63" t="s">
        <v>7</v>
      </c>
      <c r="F13" s="137"/>
      <c r="G13" s="137"/>
      <c r="H13" s="6"/>
    </row>
    <row r="14" spans="1:8" ht="20.100000000000001" customHeight="1">
      <c r="A14">
        <v>8</v>
      </c>
      <c r="B14" s="63" t="s">
        <v>16</v>
      </c>
      <c r="C14" s="63" t="s">
        <v>151</v>
      </c>
      <c r="D14" s="63" t="s">
        <v>152</v>
      </c>
      <c r="E14" s="63" t="s">
        <v>15</v>
      </c>
      <c r="F14" s="137"/>
      <c r="G14" s="137"/>
      <c r="H14" s="6"/>
    </row>
    <row r="15" spans="1:8" ht="20.100000000000001" customHeight="1">
      <c r="A15">
        <v>9</v>
      </c>
      <c r="B15" s="63" t="s">
        <v>16</v>
      </c>
      <c r="C15" s="63" t="s">
        <v>19</v>
      </c>
      <c r="D15" s="63" t="s">
        <v>20</v>
      </c>
      <c r="E15" s="63" t="s">
        <v>7</v>
      </c>
      <c r="F15" s="137"/>
      <c r="G15" s="137"/>
      <c r="H15" s="6"/>
    </row>
    <row r="16" spans="1:8" ht="20.100000000000001" customHeight="1">
      <c r="A16">
        <v>10</v>
      </c>
      <c r="B16" s="63" t="s">
        <v>12</v>
      </c>
      <c r="C16" s="63" t="s">
        <v>26</v>
      </c>
      <c r="D16" s="63" t="s">
        <v>27</v>
      </c>
      <c r="E16" s="63" t="s">
        <v>7</v>
      </c>
      <c r="F16" s="137"/>
      <c r="G16" s="137"/>
      <c r="H16" s="6"/>
    </row>
    <row r="17" spans="1:8" ht="20.100000000000001" customHeight="1">
      <c r="A17">
        <v>11</v>
      </c>
      <c r="B17" s="63" t="s">
        <v>16</v>
      </c>
      <c r="C17" s="63" t="s">
        <v>155</v>
      </c>
      <c r="D17" s="63" t="s">
        <v>156</v>
      </c>
      <c r="E17" s="63" t="s">
        <v>15</v>
      </c>
      <c r="F17" s="137"/>
      <c r="G17" s="137"/>
      <c r="H17" s="6"/>
    </row>
    <row r="18" spans="1:8" ht="20.100000000000001" customHeight="1">
      <c r="A18">
        <v>12</v>
      </c>
      <c r="B18" s="63" t="s">
        <v>23</v>
      </c>
      <c r="C18" s="63" t="s">
        <v>24</v>
      </c>
      <c r="D18" s="63" t="s">
        <v>25</v>
      </c>
      <c r="E18" s="63" t="s">
        <v>7</v>
      </c>
      <c r="F18" s="137"/>
      <c r="G18" s="137"/>
      <c r="H18" s="6"/>
    </row>
    <row r="19" spans="1:8" ht="20.100000000000001" customHeight="1">
      <c r="A19">
        <v>13</v>
      </c>
      <c r="B19" s="63" t="s">
        <v>8</v>
      </c>
      <c r="C19" s="63" t="s">
        <v>14</v>
      </c>
      <c r="D19" s="63" t="s">
        <v>154</v>
      </c>
      <c r="E19" s="63" t="s">
        <v>22</v>
      </c>
      <c r="F19" s="137"/>
      <c r="G19" s="137"/>
      <c r="H19" s="6"/>
    </row>
    <row r="20" spans="1:8" ht="20.100000000000001" customHeight="1">
      <c r="A20">
        <v>14</v>
      </c>
      <c r="B20" s="63" t="s">
        <v>12</v>
      </c>
      <c r="C20" s="63" t="s">
        <v>26</v>
      </c>
      <c r="D20" s="63" t="s">
        <v>153</v>
      </c>
      <c r="E20" s="63" t="s">
        <v>7</v>
      </c>
      <c r="F20" s="137"/>
      <c r="G20" s="137"/>
      <c r="H20" s="6"/>
    </row>
    <row r="21" spans="1:8" ht="20.100000000000001" customHeight="1">
      <c r="A21">
        <v>15</v>
      </c>
      <c r="B21" s="63"/>
      <c r="C21" s="63"/>
      <c r="D21" s="63"/>
      <c r="E21" s="63"/>
      <c r="F21" s="137"/>
      <c r="G21" s="137"/>
      <c r="H21" s="6"/>
    </row>
    <row r="22" spans="1:8" ht="20.100000000000001" customHeight="1">
      <c r="A22">
        <v>16</v>
      </c>
      <c r="B22" s="63"/>
      <c r="C22" s="63"/>
      <c r="D22" s="63"/>
      <c r="E22" s="63"/>
      <c r="F22" s="137"/>
      <c r="G22" s="137"/>
      <c r="H22" s="6"/>
    </row>
    <row r="23" spans="1:8" ht="20.100000000000001" customHeight="1">
      <c r="A23">
        <v>17</v>
      </c>
      <c r="B23" s="63"/>
      <c r="C23" s="63"/>
      <c r="D23" s="63"/>
      <c r="E23" s="63"/>
      <c r="F23" s="137"/>
      <c r="G23" s="137"/>
      <c r="H23" s="6"/>
    </row>
    <row r="24" spans="1:8" ht="20.100000000000001" customHeight="1">
      <c r="A24">
        <v>18</v>
      </c>
      <c r="B24" s="63"/>
      <c r="C24" s="63"/>
      <c r="D24" s="63"/>
      <c r="E24" s="63"/>
      <c r="F24" s="137"/>
      <c r="G24" s="137"/>
      <c r="H24" s="6"/>
    </row>
    <row r="25" spans="1:8" ht="20.100000000000001" customHeight="1">
      <c r="A25">
        <v>19</v>
      </c>
      <c r="B25" s="63"/>
      <c r="C25" s="63"/>
      <c r="D25" s="63"/>
      <c r="E25" s="63"/>
      <c r="F25" s="137"/>
      <c r="G25" s="137"/>
      <c r="H25" s="6"/>
    </row>
    <row r="26" spans="1:8" ht="20.100000000000001" customHeight="1">
      <c r="A26">
        <v>20</v>
      </c>
      <c r="B26" s="63"/>
      <c r="C26" s="63"/>
      <c r="D26" s="63"/>
      <c r="E26" s="63"/>
      <c r="F26" s="137"/>
      <c r="G26" s="137"/>
      <c r="H26" s="6"/>
    </row>
    <row r="27" spans="1:8" ht="20.100000000000001" customHeight="1">
      <c r="A27">
        <v>21</v>
      </c>
      <c r="B27" s="63"/>
      <c r="C27" s="63"/>
      <c r="D27" s="63"/>
      <c r="E27" s="63"/>
      <c r="F27" s="137"/>
      <c r="G27" s="137"/>
      <c r="H27" s="6"/>
    </row>
    <row r="28" spans="1:8" ht="20.100000000000001" customHeight="1">
      <c r="A28">
        <v>22</v>
      </c>
      <c r="B28" s="63"/>
      <c r="C28" s="63"/>
      <c r="D28" s="63"/>
      <c r="E28" s="63"/>
      <c r="F28" s="137"/>
      <c r="G28" s="137"/>
      <c r="H28" s="6"/>
    </row>
    <row r="29" spans="1:8" ht="20.100000000000001" customHeight="1">
      <c r="A29">
        <v>23</v>
      </c>
      <c r="B29" s="63"/>
      <c r="C29" s="63"/>
      <c r="D29" s="63"/>
      <c r="E29" s="63"/>
      <c r="F29" s="137"/>
      <c r="G29" s="137"/>
      <c r="H29" s="6"/>
    </row>
    <row r="30" spans="1:8" ht="20.100000000000001" customHeight="1">
      <c r="A30">
        <v>24</v>
      </c>
      <c r="B30" s="63"/>
      <c r="C30" s="63"/>
      <c r="D30" s="63"/>
      <c r="E30" s="63"/>
      <c r="F30" s="137"/>
      <c r="G30" s="137"/>
      <c r="H30" s="6"/>
    </row>
    <row r="31" spans="1:8" ht="20.100000000000001" customHeight="1">
      <c r="A31">
        <v>25</v>
      </c>
      <c r="B31" s="63"/>
      <c r="C31" s="63"/>
      <c r="D31" s="63"/>
      <c r="E31" s="63"/>
      <c r="F31" s="137"/>
      <c r="G31" s="137"/>
      <c r="H31" s="6"/>
    </row>
    <row r="32" spans="1:8" ht="20.100000000000001" customHeight="1">
      <c r="A32">
        <v>26</v>
      </c>
      <c r="B32" s="63"/>
      <c r="C32" s="63"/>
      <c r="D32" s="63"/>
      <c r="E32" s="63"/>
      <c r="F32" s="137"/>
      <c r="G32" s="137"/>
      <c r="H32" s="6"/>
    </row>
    <row r="33" spans="1:8" ht="20.100000000000001" customHeight="1">
      <c r="A33">
        <v>27</v>
      </c>
      <c r="B33" s="63"/>
      <c r="C33" s="63"/>
      <c r="D33" s="63"/>
      <c r="E33" s="63"/>
      <c r="F33" s="137"/>
      <c r="G33" s="137"/>
      <c r="H33" s="6"/>
    </row>
    <row r="34" spans="1:8" ht="20.100000000000001" customHeight="1">
      <c r="A34">
        <v>28</v>
      </c>
      <c r="B34" s="63"/>
      <c r="C34" s="63"/>
      <c r="D34" s="63"/>
      <c r="E34" s="63"/>
      <c r="F34" s="137"/>
      <c r="G34" s="137"/>
      <c r="H34" s="6"/>
    </row>
    <row r="35" spans="1:8" ht="20.100000000000001" customHeight="1">
      <c r="A35">
        <v>29</v>
      </c>
      <c r="B35" s="63"/>
      <c r="C35" s="63"/>
      <c r="D35" s="63"/>
      <c r="E35" s="63"/>
      <c r="F35" s="137"/>
      <c r="G35" s="137"/>
      <c r="H35" s="6"/>
    </row>
    <row r="36" spans="1:8" ht="20.100000000000001" customHeight="1">
      <c r="A36">
        <v>30</v>
      </c>
      <c r="B36" s="63"/>
      <c r="C36" s="63"/>
      <c r="D36" s="63"/>
      <c r="E36" s="63"/>
      <c r="F36" s="137"/>
      <c r="G36" s="137"/>
      <c r="H36" s="6"/>
    </row>
    <row r="37" spans="1:8" ht="20.100000000000001" customHeight="1">
      <c r="A37">
        <v>31</v>
      </c>
      <c r="B37" s="63"/>
      <c r="C37" s="63"/>
      <c r="D37" s="63"/>
      <c r="E37" s="63"/>
      <c r="F37" s="137"/>
      <c r="G37" s="137"/>
      <c r="H37" s="6"/>
    </row>
    <row r="38" spans="1:8">
      <c r="E38">
        <v>31</v>
      </c>
    </row>
  </sheetData>
  <autoFilter ref="B6:F37" xr:uid="{C4BB42AE-302C-46D0-9FFF-65D94A3FFBD0}"/>
  <mergeCells count="1">
    <mergeCell ref="B2:F4"/>
  </mergeCells>
  <phoneticPr fontId="1"/>
  <pageMargins left="0.70866141732283472" right="0.16" top="0.74803149606299213" bottom="0.74803149606299213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EEB8A-9554-4A69-AAE3-11491384FBAF}">
  <dimension ref="A1:G44"/>
  <sheetViews>
    <sheetView zoomScale="85" zoomScaleNormal="85" workbookViewId="0">
      <selection activeCell="C21" sqref="C21"/>
    </sheetView>
  </sheetViews>
  <sheetFormatPr defaultRowHeight="17.25"/>
  <cols>
    <col min="1" max="1" width="8.25" style="64" customWidth="1"/>
    <col min="2" max="2" width="23" style="65" customWidth="1"/>
    <col min="3" max="3" width="11.5" style="66" customWidth="1"/>
    <col min="4" max="4" width="6.75" style="67" customWidth="1"/>
    <col min="5" max="6" width="11.5" style="66" customWidth="1"/>
    <col min="7" max="7" width="38.5" style="66" customWidth="1"/>
    <col min="8" max="256" width="9" style="66"/>
    <col min="257" max="257" width="4.25" style="66" customWidth="1"/>
    <col min="258" max="258" width="18" style="66" bestFit="1" customWidth="1"/>
    <col min="259" max="259" width="11.5" style="66" customWidth="1"/>
    <col min="260" max="260" width="6.75" style="66" customWidth="1"/>
    <col min="261" max="262" width="11.5" style="66" customWidth="1"/>
    <col min="263" max="263" width="19" style="66" bestFit="1" customWidth="1"/>
    <col min="264" max="512" width="9" style="66"/>
    <col min="513" max="513" width="4.25" style="66" customWidth="1"/>
    <col min="514" max="514" width="18" style="66" bestFit="1" customWidth="1"/>
    <col min="515" max="515" width="11.5" style="66" customWidth="1"/>
    <col min="516" max="516" width="6.75" style="66" customWidth="1"/>
    <col min="517" max="518" width="11.5" style="66" customWidth="1"/>
    <col min="519" max="519" width="19" style="66" bestFit="1" customWidth="1"/>
    <col min="520" max="768" width="9" style="66"/>
    <col min="769" max="769" width="4.25" style="66" customWidth="1"/>
    <col min="770" max="770" width="18" style="66" bestFit="1" customWidth="1"/>
    <col min="771" max="771" width="11.5" style="66" customWidth="1"/>
    <col min="772" max="772" width="6.75" style="66" customWidth="1"/>
    <col min="773" max="774" width="11.5" style="66" customWidth="1"/>
    <col min="775" max="775" width="19" style="66" bestFit="1" customWidth="1"/>
    <col min="776" max="1024" width="9" style="66"/>
    <col min="1025" max="1025" width="4.25" style="66" customWidth="1"/>
    <col min="1026" max="1026" width="18" style="66" bestFit="1" customWidth="1"/>
    <col min="1027" max="1027" width="11.5" style="66" customWidth="1"/>
    <col min="1028" max="1028" width="6.75" style="66" customWidth="1"/>
    <col min="1029" max="1030" width="11.5" style="66" customWidth="1"/>
    <col min="1031" max="1031" width="19" style="66" bestFit="1" customWidth="1"/>
    <col min="1032" max="1280" width="9" style="66"/>
    <col min="1281" max="1281" width="4.25" style="66" customWidth="1"/>
    <col min="1282" max="1282" width="18" style="66" bestFit="1" customWidth="1"/>
    <col min="1283" max="1283" width="11.5" style="66" customWidth="1"/>
    <col min="1284" max="1284" width="6.75" style="66" customWidth="1"/>
    <col min="1285" max="1286" width="11.5" style="66" customWidth="1"/>
    <col min="1287" max="1287" width="19" style="66" bestFit="1" customWidth="1"/>
    <col min="1288" max="1536" width="9" style="66"/>
    <col min="1537" max="1537" width="4.25" style="66" customWidth="1"/>
    <col min="1538" max="1538" width="18" style="66" bestFit="1" customWidth="1"/>
    <col min="1539" max="1539" width="11.5" style="66" customWidth="1"/>
    <col min="1540" max="1540" width="6.75" style="66" customWidth="1"/>
    <col min="1541" max="1542" width="11.5" style="66" customWidth="1"/>
    <col min="1543" max="1543" width="19" style="66" bestFit="1" customWidth="1"/>
    <col min="1544" max="1792" width="9" style="66"/>
    <col min="1793" max="1793" width="4.25" style="66" customWidth="1"/>
    <col min="1794" max="1794" width="18" style="66" bestFit="1" customWidth="1"/>
    <col min="1795" max="1795" width="11.5" style="66" customWidth="1"/>
    <col min="1796" max="1796" width="6.75" style="66" customWidth="1"/>
    <col min="1797" max="1798" width="11.5" style="66" customWidth="1"/>
    <col min="1799" max="1799" width="19" style="66" bestFit="1" customWidth="1"/>
    <col min="1800" max="2048" width="9" style="66"/>
    <col min="2049" max="2049" width="4.25" style="66" customWidth="1"/>
    <col min="2050" max="2050" width="18" style="66" bestFit="1" customWidth="1"/>
    <col min="2051" max="2051" width="11.5" style="66" customWidth="1"/>
    <col min="2052" max="2052" width="6.75" style="66" customWidth="1"/>
    <col min="2053" max="2054" width="11.5" style="66" customWidth="1"/>
    <col min="2055" max="2055" width="19" style="66" bestFit="1" customWidth="1"/>
    <col min="2056" max="2304" width="9" style="66"/>
    <col min="2305" max="2305" width="4.25" style="66" customWidth="1"/>
    <col min="2306" max="2306" width="18" style="66" bestFit="1" customWidth="1"/>
    <col min="2307" max="2307" width="11.5" style="66" customWidth="1"/>
    <col min="2308" max="2308" width="6.75" style="66" customWidth="1"/>
    <col min="2309" max="2310" width="11.5" style="66" customWidth="1"/>
    <col min="2311" max="2311" width="19" style="66" bestFit="1" customWidth="1"/>
    <col min="2312" max="2560" width="9" style="66"/>
    <col min="2561" max="2561" width="4.25" style="66" customWidth="1"/>
    <col min="2562" max="2562" width="18" style="66" bestFit="1" customWidth="1"/>
    <col min="2563" max="2563" width="11.5" style="66" customWidth="1"/>
    <col min="2564" max="2564" width="6.75" style="66" customWidth="1"/>
    <col min="2565" max="2566" width="11.5" style="66" customWidth="1"/>
    <col min="2567" max="2567" width="19" style="66" bestFit="1" customWidth="1"/>
    <col min="2568" max="2816" width="9" style="66"/>
    <col min="2817" max="2817" width="4.25" style="66" customWidth="1"/>
    <col min="2818" max="2818" width="18" style="66" bestFit="1" customWidth="1"/>
    <col min="2819" max="2819" width="11.5" style="66" customWidth="1"/>
    <col min="2820" max="2820" width="6.75" style="66" customWidth="1"/>
    <col min="2821" max="2822" width="11.5" style="66" customWidth="1"/>
    <col min="2823" max="2823" width="19" style="66" bestFit="1" customWidth="1"/>
    <col min="2824" max="3072" width="9" style="66"/>
    <col min="3073" max="3073" width="4.25" style="66" customWidth="1"/>
    <col min="3074" max="3074" width="18" style="66" bestFit="1" customWidth="1"/>
    <col min="3075" max="3075" width="11.5" style="66" customWidth="1"/>
    <col min="3076" max="3076" width="6.75" style="66" customWidth="1"/>
    <col min="3077" max="3078" width="11.5" style="66" customWidth="1"/>
    <col min="3079" max="3079" width="19" style="66" bestFit="1" customWidth="1"/>
    <col min="3080" max="3328" width="9" style="66"/>
    <col min="3329" max="3329" width="4.25" style="66" customWidth="1"/>
    <col min="3330" max="3330" width="18" style="66" bestFit="1" customWidth="1"/>
    <col min="3331" max="3331" width="11.5" style="66" customWidth="1"/>
    <col min="3332" max="3332" width="6.75" style="66" customWidth="1"/>
    <col min="3333" max="3334" width="11.5" style="66" customWidth="1"/>
    <col min="3335" max="3335" width="19" style="66" bestFit="1" customWidth="1"/>
    <col min="3336" max="3584" width="9" style="66"/>
    <col min="3585" max="3585" width="4.25" style="66" customWidth="1"/>
    <col min="3586" max="3586" width="18" style="66" bestFit="1" customWidth="1"/>
    <col min="3587" max="3587" width="11.5" style="66" customWidth="1"/>
    <col min="3588" max="3588" width="6.75" style="66" customWidth="1"/>
    <col min="3589" max="3590" width="11.5" style="66" customWidth="1"/>
    <col min="3591" max="3591" width="19" style="66" bestFit="1" customWidth="1"/>
    <col min="3592" max="3840" width="9" style="66"/>
    <col min="3841" max="3841" width="4.25" style="66" customWidth="1"/>
    <col min="3842" max="3842" width="18" style="66" bestFit="1" customWidth="1"/>
    <col min="3843" max="3843" width="11.5" style="66" customWidth="1"/>
    <col min="3844" max="3844" width="6.75" style="66" customWidth="1"/>
    <col min="3845" max="3846" width="11.5" style="66" customWidth="1"/>
    <col min="3847" max="3847" width="19" style="66" bestFit="1" customWidth="1"/>
    <col min="3848" max="4096" width="9" style="66"/>
    <col min="4097" max="4097" width="4.25" style="66" customWidth="1"/>
    <col min="4098" max="4098" width="18" style="66" bestFit="1" customWidth="1"/>
    <col min="4099" max="4099" width="11.5" style="66" customWidth="1"/>
    <col min="4100" max="4100" width="6.75" style="66" customWidth="1"/>
    <col min="4101" max="4102" width="11.5" style="66" customWidth="1"/>
    <col min="4103" max="4103" width="19" style="66" bestFit="1" customWidth="1"/>
    <col min="4104" max="4352" width="9" style="66"/>
    <col min="4353" max="4353" width="4.25" style="66" customWidth="1"/>
    <col min="4354" max="4354" width="18" style="66" bestFit="1" customWidth="1"/>
    <col min="4355" max="4355" width="11.5" style="66" customWidth="1"/>
    <col min="4356" max="4356" width="6.75" style="66" customWidth="1"/>
    <col min="4357" max="4358" width="11.5" style="66" customWidth="1"/>
    <col min="4359" max="4359" width="19" style="66" bestFit="1" customWidth="1"/>
    <col min="4360" max="4608" width="9" style="66"/>
    <col min="4609" max="4609" width="4.25" style="66" customWidth="1"/>
    <col min="4610" max="4610" width="18" style="66" bestFit="1" customWidth="1"/>
    <col min="4611" max="4611" width="11.5" style="66" customWidth="1"/>
    <col min="4612" max="4612" width="6.75" style="66" customWidth="1"/>
    <col min="4613" max="4614" width="11.5" style="66" customWidth="1"/>
    <col min="4615" max="4615" width="19" style="66" bestFit="1" customWidth="1"/>
    <col min="4616" max="4864" width="9" style="66"/>
    <col min="4865" max="4865" width="4.25" style="66" customWidth="1"/>
    <col min="4866" max="4866" width="18" style="66" bestFit="1" customWidth="1"/>
    <col min="4867" max="4867" width="11.5" style="66" customWidth="1"/>
    <col min="4868" max="4868" width="6.75" style="66" customWidth="1"/>
    <col min="4869" max="4870" width="11.5" style="66" customWidth="1"/>
    <col min="4871" max="4871" width="19" style="66" bestFit="1" customWidth="1"/>
    <col min="4872" max="5120" width="9" style="66"/>
    <col min="5121" max="5121" width="4.25" style="66" customWidth="1"/>
    <col min="5122" max="5122" width="18" style="66" bestFit="1" customWidth="1"/>
    <col min="5123" max="5123" width="11.5" style="66" customWidth="1"/>
    <col min="5124" max="5124" width="6.75" style="66" customWidth="1"/>
    <col min="5125" max="5126" width="11.5" style="66" customWidth="1"/>
    <col min="5127" max="5127" width="19" style="66" bestFit="1" customWidth="1"/>
    <col min="5128" max="5376" width="9" style="66"/>
    <col min="5377" max="5377" width="4.25" style="66" customWidth="1"/>
    <col min="5378" max="5378" width="18" style="66" bestFit="1" customWidth="1"/>
    <col min="5379" max="5379" width="11.5" style="66" customWidth="1"/>
    <col min="5380" max="5380" width="6.75" style="66" customWidth="1"/>
    <col min="5381" max="5382" width="11.5" style="66" customWidth="1"/>
    <col min="5383" max="5383" width="19" style="66" bestFit="1" customWidth="1"/>
    <col min="5384" max="5632" width="9" style="66"/>
    <col min="5633" max="5633" width="4.25" style="66" customWidth="1"/>
    <col min="5634" max="5634" width="18" style="66" bestFit="1" customWidth="1"/>
    <col min="5635" max="5635" width="11.5" style="66" customWidth="1"/>
    <col min="5636" max="5636" width="6.75" style="66" customWidth="1"/>
    <col min="5637" max="5638" width="11.5" style="66" customWidth="1"/>
    <col min="5639" max="5639" width="19" style="66" bestFit="1" customWidth="1"/>
    <col min="5640" max="5888" width="9" style="66"/>
    <col min="5889" max="5889" width="4.25" style="66" customWidth="1"/>
    <col min="5890" max="5890" width="18" style="66" bestFit="1" customWidth="1"/>
    <col min="5891" max="5891" width="11.5" style="66" customWidth="1"/>
    <col min="5892" max="5892" width="6.75" style="66" customWidth="1"/>
    <col min="5893" max="5894" width="11.5" style="66" customWidth="1"/>
    <col min="5895" max="5895" width="19" style="66" bestFit="1" customWidth="1"/>
    <col min="5896" max="6144" width="9" style="66"/>
    <col min="6145" max="6145" width="4.25" style="66" customWidth="1"/>
    <col min="6146" max="6146" width="18" style="66" bestFit="1" customWidth="1"/>
    <col min="6147" max="6147" width="11.5" style="66" customWidth="1"/>
    <col min="6148" max="6148" width="6.75" style="66" customWidth="1"/>
    <col min="6149" max="6150" width="11.5" style="66" customWidth="1"/>
    <col min="6151" max="6151" width="19" style="66" bestFit="1" customWidth="1"/>
    <col min="6152" max="6400" width="9" style="66"/>
    <col min="6401" max="6401" width="4.25" style="66" customWidth="1"/>
    <col min="6402" max="6402" width="18" style="66" bestFit="1" customWidth="1"/>
    <col min="6403" max="6403" width="11.5" style="66" customWidth="1"/>
    <col min="6404" max="6404" width="6.75" style="66" customWidth="1"/>
    <col min="6405" max="6406" width="11.5" style="66" customWidth="1"/>
    <col min="6407" max="6407" width="19" style="66" bestFit="1" customWidth="1"/>
    <col min="6408" max="6656" width="9" style="66"/>
    <col min="6657" max="6657" width="4.25" style="66" customWidth="1"/>
    <col min="6658" max="6658" width="18" style="66" bestFit="1" customWidth="1"/>
    <col min="6659" max="6659" width="11.5" style="66" customWidth="1"/>
    <col min="6660" max="6660" width="6.75" style="66" customWidth="1"/>
    <col min="6661" max="6662" width="11.5" style="66" customWidth="1"/>
    <col min="6663" max="6663" width="19" style="66" bestFit="1" customWidth="1"/>
    <col min="6664" max="6912" width="9" style="66"/>
    <col min="6913" max="6913" width="4.25" style="66" customWidth="1"/>
    <col min="6914" max="6914" width="18" style="66" bestFit="1" customWidth="1"/>
    <col min="6915" max="6915" width="11.5" style="66" customWidth="1"/>
    <col min="6916" max="6916" width="6.75" style="66" customWidth="1"/>
    <col min="6917" max="6918" width="11.5" style="66" customWidth="1"/>
    <col min="6919" max="6919" width="19" style="66" bestFit="1" customWidth="1"/>
    <col min="6920" max="7168" width="9" style="66"/>
    <col min="7169" max="7169" width="4.25" style="66" customWidth="1"/>
    <col min="7170" max="7170" width="18" style="66" bestFit="1" customWidth="1"/>
    <col min="7171" max="7171" width="11.5" style="66" customWidth="1"/>
    <col min="7172" max="7172" width="6.75" style="66" customWidth="1"/>
    <col min="7173" max="7174" width="11.5" style="66" customWidth="1"/>
    <col min="7175" max="7175" width="19" style="66" bestFit="1" customWidth="1"/>
    <col min="7176" max="7424" width="9" style="66"/>
    <col min="7425" max="7425" width="4.25" style="66" customWidth="1"/>
    <col min="7426" max="7426" width="18" style="66" bestFit="1" customWidth="1"/>
    <col min="7427" max="7427" width="11.5" style="66" customWidth="1"/>
    <col min="7428" max="7428" width="6.75" style="66" customWidth="1"/>
    <col min="7429" max="7430" width="11.5" style="66" customWidth="1"/>
    <col min="7431" max="7431" width="19" style="66" bestFit="1" customWidth="1"/>
    <col min="7432" max="7680" width="9" style="66"/>
    <col min="7681" max="7681" width="4.25" style="66" customWidth="1"/>
    <col min="7682" max="7682" width="18" style="66" bestFit="1" customWidth="1"/>
    <col min="7683" max="7683" width="11.5" style="66" customWidth="1"/>
    <col min="7684" max="7684" width="6.75" style="66" customWidth="1"/>
    <col min="7685" max="7686" width="11.5" style="66" customWidth="1"/>
    <col min="7687" max="7687" width="19" style="66" bestFit="1" customWidth="1"/>
    <col min="7688" max="7936" width="9" style="66"/>
    <col min="7937" max="7937" width="4.25" style="66" customWidth="1"/>
    <col min="7938" max="7938" width="18" style="66" bestFit="1" customWidth="1"/>
    <col min="7939" max="7939" width="11.5" style="66" customWidth="1"/>
    <col min="7940" max="7940" width="6.75" style="66" customWidth="1"/>
    <col min="7941" max="7942" width="11.5" style="66" customWidth="1"/>
    <col min="7943" max="7943" width="19" style="66" bestFit="1" customWidth="1"/>
    <col min="7944" max="8192" width="9" style="66"/>
    <col min="8193" max="8193" width="4.25" style="66" customWidth="1"/>
    <col min="8194" max="8194" width="18" style="66" bestFit="1" customWidth="1"/>
    <col min="8195" max="8195" width="11.5" style="66" customWidth="1"/>
    <col min="8196" max="8196" width="6.75" style="66" customWidth="1"/>
    <col min="8197" max="8198" width="11.5" style="66" customWidth="1"/>
    <col min="8199" max="8199" width="19" style="66" bestFit="1" customWidth="1"/>
    <col min="8200" max="8448" width="9" style="66"/>
    <col min="8449" max="8449" width="4.25" style="66" customWidth="1"/>
    <col min="8450" max="8450" width="18" style="66" bestFit="1" customWidth="1"/>
    <col min="8451" max="8451" width="11.5" style="66" customWidth="1"/>
    <col min="8452" max="8452" width="6.75" style="66" customWidth="1"/>
    <col min="8453" max="8454" width="11.5" style="66" customWidth="1"/>
    <col min="8455" max="8455" width="19" style="66" bestFit="1" customWidth="1"/>
    <col min="8456" max="8704" width="9" style="66"/>
    <col min="8705" max="8705" width="4.25" style="66" customWidth="1"/>
    <col min="8706" max="8706" width="18" style="66" bestFit="1" customWidth="1"/>
    <col min="8707" max="8707" width="11.5" style="66" customWidth="1"/>
    <col min="8708" max="8708" width="6.75" style="66" customWidth="1"/>
    <col min="8709" max="8710" width="11.5" style="66" customWidth="1"/>
    <col min="8711" max="8711" width="19" style="66" bestFit="1" customWidth="1"/>
    <col min="8712" max="8960" width="9" style="66"/>
    <col min="8961" max="8961" width="4.25" style="66" customWidth="1"/>
    <col min="8962" max="8962" width="18" style="66" bestFit="1" customWidth="1"/>
    <col min="8963" max="8963" width="11.5" style="66" customWidth="1"/>
    <col min="8964" max="8964" width="6.75" style="66" customWidth="1"/>
    <col min="8965" max="8966" width="11.5" style="66" customWidth="1"/>
    <col min="8967" max="8967" width="19" style="66" bestFit="1" customWidth="1"/>
    <col min="8968" max="9216" width="9" style="66"/>
    <col min="9217" max="9217" width="4.25" style="66" customWidth="1"/>
    <col min="9218" max="9218" width="18" style="66" bestFit="1" customWidth="1"/>
    <col min="9219" max="9219" width="11.5" style="66" customWidth="1"/>
    <col min="9220" max="9220" width="6.75" style="66" customWidth="1"/>
    <col min="9221" max="9222" width="11.5" style="66" customWidth="1"/>
    <col min="9223" max="9223" width="19" style="66" bestFit="1" customWidth="1"/>
    <col min="9224" max="9472" width="9" style="66"/>
    <col min="9473" max="9473" width="4.25" style="66" customWidth="1"/>
    <col min="9474" max="9474" width="18" style="66" bestFit="1" customWidth="1"/>
    <col min="9475" max="9475" width="11.5" style="66" customWidth="1"/>
    <col min="9476" max="9476" width="6.75" style="66" customWidth="1"/>
    <col min="9477" max="9478" width="11.5" style="66" customWidth="1"/>
    <col min="9479" max="9479" width="19" style="66" bestFit="1" customWidth="1"/>
    <col min="9480" max="9728" width="9" style="66"/>
    <col min="9729" max="9729" width="4.25" style="66" customWidth="1"/>
    <col min="9730" max="9730" width="18" style="66" bestFit="1" customWidth="1"/>
    <col min="9731" max="9731" width="11.5" style="66" customWidth="1"/>
    <col min="9732" max="9732" width="6.75" style="66" customWidth="1"/>
    <col min="9733" max="9734" width="11.5" style="66" customWidth="1"/>
    <col min="9735" max="9735" width="19" style="66" bestFit="1" customWidth="1"/>
    <col min="9736" max="9984" width="9" style="66"/>
    <col min="9985" max="9985" width="4.25" style="66" customWidth="1"/>
    <col min="9986" max="9986" width="18" style="66" bestFit="1" customWidth="1"/>
    <col min="9987" max="9987" width="11.5" style="66" customWidth="1"/>
    <col min="9988" max="9988" width="6.75" style="66" customWidth="1"/>
    <col min="9989" max="9990" width="11.5" style="66" customWidth="1"/>
    <col min="9991" max="9991" width="19" style="66" bestFit="1" customWidth="1"/>
    <col min="9992" max="10240" width="9" style="66"/>
    <col min="10241" max="10241" width="4.25" style="66" customWidth="1"/>
    <col min="10242" max="10242" width="18" style="66" bestFit="1" customWidth="1"/>
    <col min="10243" max="10243" width="11.5" style="66" customWidth="1"/>
    <col min="10244" max="10244" width="6.75" style="66" customWidth="1"/>
    <col min="10245" max="10246" width="11.5" style="66" customWidth="1"/>
    <col min="10247" max="10247" width="19" style="66" bestFit="1" customWidth="1"/>
    <col min="10248" max="10496" width="9" style="66"/>
    <col min="10497" max="10497" width="4.25" style="66" customWidth="1"/>
    <col min="10498" max="10498" width="18" style="66" bestFit="1" customWidth="1"/>
    <col min="10499" max="10499" width="11.5" style="66" customWidth="1"/>
    <col min="10500" max="10500" width="6.75" style="66" customWidth="1"/>
    <col min="10501" max="10502" width="11.5" style="66" customWidth="1"/>
    <col min="10503" max="10503" width="19" style="66" bestFit="1" customWidth="1"/>
    <col min="10504" max="10752" width="9" style="66"/>
    <col min="10753" max="10753" width="4.25" style="66" customWidth="1"/>
    <col min="10754" max="10754" width="18" style="66" bestFit="1" customWidth="1"/>
    <col min="10755" max="10755" width="11.5" style="66" customWidth="1"/>
    <col min="10756" max="10756" width="6.75" style="66" customWidth="1"/>
    <col min="10757" max="10758" width="11.5" style="66" customWidth="1"/>
    <col min="10759" max="10759" width="19" style="66" bestFit="1" customWidth="1"/>
    <col min="10760" max="11008" width="9" style="66"/>
    <col min="11009" max="11009" width="4.25" style="66" customWidth="1"/>
    <col min="11010" max="11010" width="18" style="66" bestFit="1" customWidth="1"/>
    <col min="11011" max="11011" width="11.5" style="66" customWidth="1"/>
    <col min="11012" max="11012" width="6.75" style="66" customWidth="1"/>
    <col min="11013" max="11014" width="11.5" style="66" customWidth="1"/>
    <col min="11015" max="11015" width="19" style="66" bestFit="1" customWidth="1"/>
    <col min="11016" max="11264" width="9" style="66"/>
    <col min="11265" max="11265" width="4.25" style="66" customWidth="1"/>
    <col min="11266" max="11266" width="18" style="66" bestFit="1" customWidth="1"/>
    <col min="11267" max="11267" width="11.5" style="66" customWidth="1"/>
    <col min="11268" max="11268" width="6.75" style="66" customWidth="1"/>
    <col min="11269" max="11270" width="11.5" style="66" customWidth="1"/>
    <col min="11271" max="11271" width="19" style="66" bestFit="1" customWidth="1"/>
    <col min="11272" max="11520" width="9" style="66"/>
    <col min="11521" max="11521" width="4.25" style="66" customWidth="1"/>
    <col min="11522" max="11522" width="18" style="66" bestFit="1" customWidth="1"/>
    <col min="11523" max="11523" width="11.5" style="66" customWidth="1"/>
    <col min="11524" max="11524" width="6.75" style="66" customWidth="1"/>
    <col min="11525" max="11526" width="11.5" style="66" customWidth="1"/>
    <col min="11527" max="11527" width="19" style="66" bestFit="1" customWidth="1"/>
    <col min="11528" max="11776" width="9" style="66"/>
    <col min="11777" max="11777" width="4.25" style="66" customWidth="1"/>
    <col min="11778" max="11778" width="18" style="66" bestFit="1" customWidth="1"/>
    <col min="11779" max="11779" width="11.5" style="66" customWidth="1"/>
    <col min="11780" max="11780" width="6.75" style="66" customWidth="1"/>
    <col min="11781" max="11782" width="11.5" style="66" customWidth="1"/>
    <col min="11783" max="11783" width="19" style="66" bestFit="1" customWidth="1"/>
    <col min="11784" max="12032" width="9" style="66"/>
    <col min="12033" max="12033" width="4.25" style="66" customWidth="1"/>
    <col min="12034" max="12034" width="18" style="66" bestFit="1" customWidth="1"/>
    <col min="12035" max="12035" width="11.5" style="66" customWidth="1"/>
    <col min="12036" max="12036" width="6.75" style="66" customWidth="1"/>
    <col min="12037" max="12038" width="11.5" style="66" customWidth="1"/>
    <col min="12039" max="12039" width="19" style="66" bestFit="1" customWidth="1"/>
    <col min="12040" max="12288" width="9" style="66"/>
    <col min="12289" max="12289" width="4.25" style="66" customWidth="1"/>
    <col min="12290" max="12290" width="18" style="66" bestFit="1" customWidth="1"/>
    <col min="12291" max="12291" width="11.5" style="66" customWidth="1"/>
    <col min="12292" max="12292" width="6.75" style="66" customWidth="1"/>
    <col min="12293" max="12294" width="11.5" style="66" customWidth="1"/>
    <col min="12295" max="12295" width="19" style="66" bestFit="1" customWidth="1"/>
    <col min="12296" max="12544" width="9" style="66"/>
    <col min="12545" max="12545" width="4.25" style="66" customWidth="1"/>
    <col min="12546" max="12546" width="18" style="66" bestFit="1" customWidth="1"/>
    <col min="12547" max="12547" width="11.5" style="66" customWidth="1"/>
    <col min="12548" max="12548" width="6.75" style="66" customWidth="1"/>
    <col min="12549" max="12550" width="11.5" style="66" customWidth="1"/>
    <col min="12551" max="12551" width="19" style="66" bestFit="1" customWidth="1"/>
    <col min="12552" max="12800" width="9" style="66"/>
    <col min="12801" max="12801" width="4.25" style="66" customWidth="1"/>
    <col min="12802" max="12802" width="18" style="66" bestFit="1" customWidth="1"/>
    <col min="12803" max="12803" width="11.5" style="66" customWidth="1"/>
    <col min="12804" max="12804" width="6.75" style="66" customWidth="1"/>
    <col min="12805" max="12806" width="11.5" style="66" customWidth="1"/>
    <col min="12807" max="12807" width="19" style="66" bestFit="1" customWidth="1"/>
    <col min="12808" max="13056" width="9" style="66"/>
    <col min="13057" max="13057" width="4.25" style="66" customWidth="1"/>
    <col min="13058" max="13058" width="18" style="66" bestFit="1" customWidth="1"/>
    <col min="13059" max="13059" width="11.5" style="66" customWidth="1"/>
    <col min="13060" max="13060" width="6.75" style="66" customWidth="1"/>
    <col min="13061" max="13062" width="11.5" style="66" customWidth="1"/>
    <col min="13063" max="13063" width="19" style="66" bestFit="1" customWidth="1"/>
    <col min="13064" max="13312" width="9" style="66"/>
    <col min="13313" max="13313" width="4.25" style="66" customWidth="1"/>
    <col min="13314" max="13314" width="18" style="66" bestFit="1" customWidth="1"/>
    <col min="13315" max="13315" width="11.5" style="66" customWidth="1"/>
    <col min="13316" max="13316" width="6.75" style="66" customWidth="1"/>
    <col min="13317" max="13318" width="11.5" style="66" customWidth="1"/>
    <col min="13319" max="13319" width="19" style="66" bestFit="1" customWidth="1"/>
    <col min="13320" max="13568" width="9" style="66"/>
    <col min="13569" max="13569" width="4.25" style="66" customWidth="1"/>
    <col min="13570" max="13570" width="18" style="66" bestFit="1" customWidth="1"/>
    <col min="13571" max="13571" width="11.5" style="66" customWidth="1"/>
    <col min="13572" max="13572" width="6.75" style="66" customWidth="1"/>
    <col min="13573" max="13574" width="11.5" style="66" customWidth="1"/>
    <col min="13575" max="13575" width="19" style="66" bestFit="1" customWidth="1"/>
    <col min="13576" max="13824" width="9" style="66"/>
    <col min="13825" max="13825" width="4.25" style="66" customWidth="1"/>
    <col min="13826" max="13826" width="18" style="66" bestFit="1" customWidth="1"/>
    <col min="13827" max="13827" width="11.5" style="66" customWidth="1"/>
    <col min="13828" max="13828" width="6.75" style="66" customWidth="1"/>
    <col min="13829" max="13830" width="11.5" style="66" customWidth="1"/>
    <col min="13831" max="13831" width="19" style="66" bestFit="1" customWidth="1"/>
    <col min="13832" max="14080" width="9" style="66"/>
    <col min="14081" max="14081" width="4.25" style="66" customWidth="1"/>
    <col min="14082" max="14082" width="18" style="66" bestFit="1" customWidth="1"/>
    <col min="14083" max="14083" width="11.5" style="66" customWidth="1"/>
    <col min="14084" max="14084" width="6.75" style="66" customWidth="1"/>
    <col min="14085" max="14086" width="11.5" style="66" customWidth="1"/>
    <col min="14087" max="14087" width="19" style="66" bestFit="1" customWidth="1"/>
    <col min="14088" max="14336" width="9" style="66"/>
    <col min="14337" max="14337" width="4.25" style="66" customWidth="1"/>
    <col min="14338" max="14338" width="18" style="66" bestFit="1" customWidth="1"/>
    <col min="14339" max="14339" width="11.5" style="66" customWidth="1"/>
    <col min="14340" max="14340" width="6.75" style="66" customWidth="1"/>
    <col min="14341" max="14342" width="11.5" style="66" customWidth="1"/>
    <col min="14343" max="14343" width="19" style="66" bestFit="1" customWidth="1"/>
    <col min="14344" max="14592" width="9" style="66"/>
    <col min="14593" max="14593" width="4.25" style="66" customWidth="1"/>
    <col min="14594" max="14594" width="18" style="66" bestFit="1" customWidth="1"/>
    <col min="14595" max="14595" width="11.5" style="66" customWidth="1"/>
    <col min="14596" max="14596" width="6.75" style="66" customWidth="1"/>
    <col min="14597" max="14598" width="11.5" style="66" customWidth="1"/>
    <col min="14599" max="14599" width="19" style="66" bestFit="1" customWidth="1"/>
    <col min="14600" max="14848" width="9" style="66"/>
    <col min="14849" max="14849" width="4.25" style="66" customWidth="1"/>
    <col min="14850" max="14850" width="18" style="66" bestFit="1" customWidth="1"/>
    <col min="14851" max="14851" width="11.5" style="66" customWidth="1"/>
    <col min="14852" max="14852" width="6.75" style="66" customWidth="1"/>
    <col min="14853" max="14854" width="11.5" style="66" customWidth="1"/>
    <col min="14855" max="14855" width="19" style="66" bestFit="1" customWidth="1"/>
    <col min="14856" max="15104" width="9" style="66"/>
    <col min="15105" max="15105" width="4.25" style="66" customWidth="1"/>
    <col min="15106" max="15106" width="18" style="66" bestFit="1" customWidth="1"/>
    <col min="15107" max="15107" width="11.5" style="66" customWidth="1"/>
    <col min="15108" max="15108" width="6.75" style="66" customWidth="1"/>
    <col min="15109" max="15110" width="11.5" style="66" customWidth="1"/>
    <col min="15111" max="15111" width="19" style="66" bestFit="1" customWidth="1"/>
    <col min="15112" max="15360" width="9" style="66"/>
    <col min="15361" max="15361" width="4.25" style="66" customWidth="1"/>
    <col min="15362" max="15362" width="18" style="66" bestFit="1" customWidth="1"/>
    <col min="15363" max="15363" width="11.5" style="66" customWidth="1"/>
    <col min="15364" max="15364" width="6.75" style="66" customWidth="1"/>
    <col min="15365" max="15366" width="11.5" style="66" customWidth="1"/>
    <col min="15367" max="15367" width="19" style="66" bestFit="1" customWidth="1"/>
    <col min="15368" max="15616" width="9" style="66"/>
    <col min="15617" max="15617" width="4.25" style="66" customWidth="1"/>
    <col min="15618" max="15618" width="18" style="66" bestFit="1" customWidth="1"/>
    <col min="15619" max="15619" width="11.5" style="66" customWidth="1"/>
    <col min="15620" max="15620" width="6.75" style="66" customWidth="1"/>
    <col min="15621" max="15622" width="11.5" style="66" customWidth="1"/>
    <col min="15623" max="15623" width="19" style="66" bestFit="1" customWidth="1"/>
    <col min="15624" max="15872" width="9" style="66"/>
    <col min="15873" max="15873" width="4.25" style="66" customWidth="1"/>
    <col min="15874" max="15874" width="18" style="66" bestFit="1" customWidth="1"/>
    <col min="15875" max="15875" width="11.5" style="66" customWidth="1"/>
    <col min="15876" max="15876" width="6.75" style="66" customWidth="1"/>
    <col min="15877" max="15878" width="11.5" style="66" customWidth="1"/>
    <col min="15879" max="15879" width="19" style="66" bestFit="1" customWidth="1"/>
    <col min="15880" max="16128" width="9" style="66"/>
    <col min="16129" max="16129" width="4.25" style="66" customWidth="1"/>
    <col min="16130" max="16130" width="18" style="66" bestFit="1" customWidth="1"/>
    <col min="16131" max="16131" width="11.5" style="66" customWidth="1"/>
    <col min="16132" max="16132" width="6.75" style="66" customWidth="1"/>
    <col min="16133" max="16134" width="11.5" style="66" customWidth="1"/>
    <col min="16135" max="16135" width="19" style="66" bestFit="1" customWidth="1"/>
    <col min="16136" max="16384" width="9" style="66"/>
  </cols>
  <sheetData>
    <row r="1" spans="1:7">
      <c r="E1" s="68"/>
      <c r="G1" s="69"/>
    </row>
    <row r="2" spans="1:7" ht="22.9" customHeight="1">
      <c r="A2" s="269" t="s">
        <v>109</v>
      </c>
      <c r="B2" s="269"/>
      <c r="C2" s="269"/>
      <c r="D2" s="269"/>
      <c r="E2" s="269"/>
      <c r="F2" s="269"/>
    </row>
    <row r="3" spans="1:7" ht="21.4" customHeight="1"/>
    <row r="4" spans="1:7">
      <c r="A4" s="281" t="s">
        <v>94</v>
      </c>
      <c r="B4" s="282"/>
      <c r="C4" s="70" t="s">
        <v>95</v>
      </c>
      <c r="D4" s="71" t="s">
        <v>96</v>
      </c>
      <c r="E4" s="72" t="s">
        <v>97</v>
      </c>
      <c r="F4" s="73" t="s">
        <v>98</v>
      </c>
      <c r="G4" s="74" t="s">
        <v>99</v>
      </c>
    </row>
    <row r="5" spans="1:7">
      <c r="A5" s="75"/>
      <c r="B5" s="152" t="s">
        <v>100</v>
      </c>
      <c r="C5" s="76">
        <v>6000</v>
      </c>
      <c r="D5" s="77">
        <v>15</v>
      </c>
      <c r="E5" s="78">
        <f>C5*D5</f>
        <v>90000</v>
      </c>
      <c r="F5" s="79"/>
      <c r="G5" s="134" t="s">
        <v>110</v>
      </c>
    </row>
    <row r="6" spans="1:7">
      <c r="A6" s="80"/>
      <c r="B6" s="89" t="s">
        <v>100</v>
      </c>
      <c r="C6" s="82">
        <v>6000</v>
      </c>
      <c r="D6" s="83">
        <v>15</v>
      </c>
      <c r="E6" s="84">
        <f>C6*D6</f>
        <v>90000</v>
      </c>
      <c r="F6" s="85"/>
      <c r="G6" s="135" t="s">
        <v>111</v>
      </c>
    </row>
    <row r="7" spans="1:7">
      <c r="A7" s="80"/>
      <c r="B7" s="81"/>
      <c r="C7" s="82"/>
      <c r="D7" s="83"/>
      <c r="E7" s="84">
        <f t="shared" ref="E7:E9" si="0">C7*D7</f>
        <v>0</v>
      </c>
      <c r="F7" s="85"/>
      <c r="G7" s="87"/>
    </row>
    <row r="8" spans="1:7">
      <c r="A8" s="88"/>
      <c r="B8" s="89"/>
      <c r="C8" s="82"/>
      <c r="D8" s="83"/>
      <c r="E8" s="84">
        <f>C8*D8</f>
        <v>0</v>
      </c>
      <c r="F8" s="85"/>
      <c r="G8" s="87"/>
    </row>
    <row r="9" spans="1:7">
      <c r="A9" s="90"/>
      <c r="B9" s="91"/>
      <c r="C9" s="82"/>
      <c r="D9" s="83"/>
      <c r="E9" s="84">
        <f t="shared" si="0"/>
        <v>0</v>
      </c>
      <c r="F9" s="85"/>
      <c r="G9" s="87"/>
    </row>
    <row r="10" spans="1:7">
      <c r="A10" s="278" t="s">
        <v>101</v>
      </c>
      <c r="B10" s="279"/>
      <c r="C10" s="279"/>
      <c r="D10" s="280"/>
      <c r="E10" s="92">
        <f>SUM(E5:E9)</f>
        <v>180000</v>
      </c>
      <c r="F10" s="93"/>
      <c r="G10" s="94"/>
    </row>
    <row r="11" spans="1:7">
      <c r="A11" s="95"/>
      <c r="B11" s="96"/>
      <c r="C11" s="96"/>
      <c r="D11" s="96"/>
      <c r="E11" s="97"/>
      <c r="F11" s="97"/>
      <c r="G11" s="98"/>
    </row>
    <row r="12" spans="1:7">
      <c r="A12" s="276" t="s">
        <v>102</v>
      </c>
      <c r="B12" s="277"/>
      <c r="C12" s="96"/>
      <c r="D12" s="96"/>
      <c r="E12" s="97"/>
      <c r="F12" s="97"/>
      <c r="G12" s="98"/>
    </row>
    <row r="13" spans="1:7">
      <c r="A13" s="283" t="s">
        <v>103</v>
      </c>
      <c r="B13" s="99" t="s">
        <v>112</v>
      </c>
      <c r="C13" s="76">
        <v>4500</v>
      </c>
      <c r="D13" s="100">
        <v>30</v>
      </c>
      <c r="E13" s="101"/>
      <c r="F13" s="102">
        <f>C13*D13</f>
        <v>135000</v>
      </c>
      <c r="G13" s="103" t="s">
        <v>115</v>
      </c>
    </row>
    <row r="14" spans="1:7" ht="17.25" customHeight="1">
      <c r="A14" s="284"/>
      <c r="B14" s="81"/>
      <c r="C14" s="82"/>
      <c r="D14" s="83"/>
      <c r="E14" s="104"/>
      <c r="F14" s="84">
        <f t="shared" ref="F14:F28" si="1">C14*D14</f>
        <v>0</v>
      </c>
      <c r="G14" s="87"/>
    </row>
    <row r="15" spans="1:7">
      <c r="A15" s="284"/>
      <c r="B15" s="81"/>
      <c r="C15" s="82"/>
      <c r="D15" s="83"/>
      <c r="E15" s="104"/>
      <c r="F15" s="84">
        <f t="shared" si="1"/>
        <v>0</v>
      </c>
      <c r="G15" s="87"/>
    </row>
    <row r="16" spans="1:7">
      <c r="A16" s="284"/>
      <c r="B16" s="81"/>
      <c r="C16" s="82"/>
      <c r="D16" s="83"/>
      <c r="E16" s="104"/>
      <c r="F16" s="84">
        <f t="shared" si="1"/>
        <v>0</v>
      </c>
      <c r="G16" s="87"/>
    </row>
    <row r="17" spans="1:7">
      <c r="A17" s="284"/>
      <c r="B17" s="81"/>
      <c r="C17" s="82"/>
      <c r="D17" s="83"/>
      <c r="E17" s="104"/>
      <c r="F17" s="84">
        <f>C17*D17</f>
        <v>0</v>
      </c>
      <c r="G17" s="87"/>
    </row>
    <row r="18" spans="1:7">
      <c r="A18" s="284"/>
      <c r="B18" s="81"/>
      <c r="C18" s="82"/>
      <c r="D18" s="83"/>
      <c r="E18" s="104"/>
      <c r="F18" s="84">
        <f t="shared" si="1"/>
        <v>0</v>
      </c>
      <c r="G18" s="87"/>
    </row>
    <row r="19" spans="1:7">
      <c r="A19" s="105"/>
      <c r="B19" s="81"/>
      <c r="C19" s="82"/>
      <c r="D19" s="83"/>
      <c r="E19" s="104"/>
      <c r="F19" s="84">
        <f t="shared" si="1"/>
        <v>0</v>
      </c>
      <c r="G19" s="87"/>
    </row>
    <row r="20" spans="1:7">
      <c r="A20" s="285" t="s">
        <v>113</v>
      </c>
      <c r="B20" s="81" t="s">
        <v>114</v>
      </c>
      <c r="C20" s="82"/>
      <c r="D20" s="83"/>
      <c r="E20" s="104"/>
      <c r="F20" s="84">
        <f t="shared" si="1"/>
        <v>0</v>
      </c>
      <c r="G20" s="87"/>
    </row>
    <row r="21" spans="1:7" ht="17.25" customHeight="1">
      <c r="A21" s="284"/>
      <c r="B21" s="81"/>
      <c r="C21" s="82"/>
      <c r="D21" s="83"/>
      <c r="E21" s="104"/>
      <c r="F21" s="84">
        <f t="shared" si="1"/>
        <v>0</v>
      </c>
      <c r="G21" s="87"/>
    </row>
    <row r="22" spans="1:7">
      <c r="A22" s="284"/>
      <c r="B22" s="81"/>
      <c r="C22" s="82"/>
      <c r="D22" s="83"/>
      <c r="E22" s="104"/>
      <c r="F22" s="84">
        <f t="shared" si="1"/>
        <v>0</v>
      </c>
      <c r="G22" s="106"/>
    </row>
    <row r="23" spans="1:7">
      <c r="A23" s="284"/>
      <c r="B23" s="81"/>
      <c r="C23" s="82"/>
      <c r="D23" s="83"/>
      <c r="E23" s="104"/>
      <c r="F23" s="84">
        <f t="shared" si="1"/>
        <v>0</v>
      </c>
      <c r="G23" s="87"/>
    </row>
    <row r="24" spans="1:7">
      <c r="A24" s="284"/>
      <c r="B24" s="81"/>
      <c r="C24" s="82"/>
      <c r="D24" s="83"/>
      <c r="E24" s="104"/>
      <c r="F24" s="84">
        <f t="shared" si="1"/>
        <v>0</v>
      </c>
      <c r="G24" s="87"/>
    </row>
    <row r="25" spans="1:7">
      <c r="A25" s="270" t="s">
        <v>104</v>
      </c>
      <c r="B25" s="81"/>
      <c r="C25" s="82"/>
      <c r="D25" s="83"/>
      <c r="E25" s="104"/>
      <c r="F25" s="84">
        <f t="shared" si="1"/>
        <v>0</v>
      </c>
      <c r="G25" s="87"/>
    </row>
    <row r="26" spans="1:7">
      <c r="A26" s="271"/>
      <c r="B26" s="81"/>
      <c r="C26" s="82"/>
      <c r="D26" s="83"/>
      <c r="E26" s="104"/>
      <c r="F26" s="84">
        <f t="shared" si="1"/>
        <v>0</v>
      </c>
      <c r="G26" s="87"/>
    </row>
    <row r="27" spans="1:7">
      <c r="A27" s="271"/>
      <c r="B27" s="81"/>
      <c r="C27" s="82"/>
      <c r="D27" s="83"/>
      <c r="E27" s="104"/>
      <c r="F27" s="84">
        <f t="shared" si="1"/>
        <v>0</v>
      </c>
      <c r="G27" s="87"/>
    </row>
    <row r="28" spans="1:7">
      <c r="A28" s="272"/>
      <c r="B28" s="81"/>
      <c r="C28" s="82"/>
      <c r="D28" s="83"/>
      <c r="E28" s="104"/>
      <c r="F28" s="84">
        <f t="shared" si="1"/>
        <v>0</v>
      </c>
      <c r="G28" s="87"/>
    </row>
    <row r="29" spans="1:7">
      <c r="A29" s="273"/>
      <c r="B29" s="274"/>
      <c r="C29" s="274"/>
      <c r="D29" s="275"/>
      <c r="E29" s="107"/>
      <c r="F29" s="108">
        <f>SUM(F13:F28)</f>
        <v>135000</v>
      </c>
      <c r="G29" s="109"/>
    </row>
    <row r="30" spans="1:7">
      <c r="A30" s="110"/>
      <c r="C30" s="111"/>
      <c r="D30" s="112"/>
      <c r="E30" s="111"/>
      <c r="F30" s="111"/>
      <c r="G30" s="113"/>
    </row>
    <row r="31" spans="1:7">
      <c r="A31" s="267" t="s">
        <v>105</v>
      </c>
      <c r="B31" s="267"/>
      <c r="C31" s="267"/>
      <c r="D31" s="267"/>
      <c r="E31" s="268">
        <f>E10-F29</f>
        <v>45000</v>
      </c>
      <c r="F31" s="268"/>
      <c r="G31" s="114"/>
    </row>
    <row r="32" spans="1:7">
      <c r="C32" s="115"/>
      <c r="E32" s="115"/>
      <c r="F32" s="115"/>
      <c r="G32" s="116"/>
    </row>
    <row r="33" spans="1:7">
      <c r="A33" s="276" t="s">
        <v>106</v>
      </c>
      <c r="B33" s="277"/>
      <c r="C33" s="115"/>
      <c r="E33" s="115"/>
      <c r="F33" s="115"/>
      <c r="G33" s="116"/>
    </row>
    <row r="34" spans="1:7">
      <c r="A34" s="117"/>
      <c r="B34" s="118"/>
      <c r="C34" s="119" t="s">
        <v>95</v>
      </c>
      <c r="D34" s="71" t="s">
        <v>96</v>
      </c>
      <c r="E34" s="72" t="s">
        <v>97</v>
      </c>
      <c r="F34" s="120" t="s">
        <v>98</v>
      </c>
      <c r="G34" s="121" t="s">
        <v>99</v>
      </c>
    </row>
    <row r="35" spans="1:7">
      <c r="A35" s="122"/>
      <c r="B35" s="123"/>
      <c r="C35" s="124"/>
      <c r="D35" s="77"/>
      <c r="E35" s="84">
        <f>C35*D35</f>
        <v>0</v>
      </c>
      <c r="F35" s="125"/>
      <c r="G35" s="126"/>
    </row>
    <row r="36" spans="1:7">
      <c r="A36" s="80"/>
      <c r="B36" s="127"/>
      <c r="C36" s="124"/>
      <c r="D36" s="77"/>
      <c r="E36" s="84">
        <f t="shared" ref="E36:E41" si="2">C36*D36</f>
        <v>0</v>
      </c>
      <c r="F36" s="85"/>
      <c r="G36" s="86"/>
    </row>
    <row r="37" spans="1:7">
      <c r="A37" s="80"/>
      <c r="B37" s="81"/>
      <c r="C37" s="124"/>
      <c r="D37" s="77"/>
      <c r="E37" s="84">
        <f t="shared" si="2"/>
        <v>0</v>
      </c>
      <c r="F37" s="85"/>
      <c r="G37" s="86"/>
    </row>
    <row r="38" spans="1:7">
      <c r="A38" s="80"/>
      <c r="B38" s="81"/>
      <c r="C38" s="124"/>
      <c r="D38" s="77"/>
      <c r="E38" s="84">
        <f t="shared" si="2"/>
        <v>0</v>
      </c>
      <c r="F38" s="85"/>
      <c r="G38" s="86"/>
    </row>
    <row r="39" spans="1:7">
      <c r="A39" s="80"/>
      <c r="B39" s="81"/>
      <c r="C39" s="124"/>
      <c r="D39" s="77"/>
      <c r="E39" s="84">
        <f t="shared" si="2"/>
        <v>0</v>
      </c>
      <c r="F39" s="85"/>
      <c r="G39" s="86"/>
    </row>
    <row r="40" spans="1:7">
      <c r="A40" s="80"/>
      <c r="B40" s="81"/>
      <c r="C40" s="82"/>
      <c r="D40" s="83"/>
      <c r="E40" s="84">
        <f t="shared" si="2"/>
        <v>0</v>
      </c>
      <c r="F40" s="85"/>
      <c r="G40" s="86"/>
    </row>
    <row r="41" spans="1:7">
      <c r="A41" s="128"/>
      <c r="B41" s="129"/>
      <c r="C41" s="130"/>
      <c r="D41" s="131"/>
      <c r="E41" s="84">
        <f t="shared" si="2"/>
        <v>0</v>
      </c>
      <c r="F41" s="132"/>
      <c r="G41" s="133"/>
    </row>
    <row r="42" spans="1:7">
      <c r="A42" s="278" t="s">
        <v>107</v>
      </c>
      <c r="B42" s="279"/>
      <c r="C42" s="279"/>
      <c r="D42" s="280"/>
      <c r="E42" s="92">
        <f>SUM(E35:E41)</f>
        <v>0</v>
      </c>
      <c r="F42" s="93"/>
      <c r="G42" s="94"/>
    </row>
    <row r="44" spans="1:7">
      <c r="A44" s="267" t="s">
        <v>108</v>
      </c>
      <c r="B44" s="267"/>
      <c r="C44" s="267"/>
      <c r="D44" s="267"/>
      <c r="E44" s="268">
        <f>E10+E42-F29</f>
        <v>45000</v>
      </c>
      <c r="F44" s="268"/>
      <c r="G44" s="114"/>
    </row>
  </sheetData>
  <mergeCells count="14">
    <mergeCell ref="A20:A24"/>
    <mergeCell ref="A2:F2"/>
    <mergeCell ref="A4:B4"/>
    <mergeCell ref="A10:D10"/>
    <mergeCell ref="A12:B12"/>
    <mergeCell ref="A13:A18"/>
    <mergeCell ref="A44:D44"/>
    <mergeCell ref="E44:F44"/>
    <mergeCell ref="A25:A28"/>
    <mergeCell ref="A29:D29"/>
    <mergeCell ref="A31:D31"/>
    <mergeCell ref="E31:F31"/>
    <mergeCell ref="A33:B33"/>
    <mergeCell ref="A42:D42"/>
  </mergeCells>
  <phoneticPr fontId="1"/>
  <pageMargins left="0.7" right="0.7" top="0.75" bottom="0.75" header="0.3" footer="0.3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B42AE-302C-46D0-9FFF-65D94A3FFBD0}">
  <dimension ref="A2:I88"/>
  <sheetViews>
    <sheetView view="pageBreakPreview" zoomScaleNormal="100" zoomScaleSheetLayoutView="100" workbookViewId="0">
      <pane ySplit="5" topLeftCell="A30" activePane="bottomLeft" state="frozen"/>
      <selection pane="bottomLeft" activeCell="O50" sqref="O50"/>
    </sheetView>
  </sheetViews>
  <sheetFormatPr defaultRowHeight="18.75"/>
  <cols>
    <col min="1" max="1" width="5.25" customWidth="1"/>
    <col min="2" max="2" width="8.875" customWidth="1"/>
    <col min="3" max="3" width="17.125" bestFit="1" customWidth="1"/>
    <col min="4" max="4" width="20.375" customWidth="1"/>
    <col min="5" max="5" width="13" bestFit="1" customWidth="1"/>
    <col min="6" max="6" width="6.25" customWidth="1"/>
    <col min="7" max="7" width="4.75" customWidth="1"/>
    <col min="8" max="8" width="13.375" style="3" customWidth="1"/>
    <col min="9" max="9" width="23.125" style="142" customWidth="1"/>
    <col min="10" max="10" width="6.625" customWidth="1"/>
  </cols>
  <sheetData>
    <row r="2" spans="1:9">
      <c r="B2" s="251" t="s">
        <v>11</v>
      </c>
      <c r="C2" s="251"/>
      <c r="D2" s="251"/>
    </row>
    <row r="3" spans="1:9">
      <c r="B3" s="251"/>
      <c r="C3" s="251"/>
      <c r="D3" s="251"/>
      <c r="F3" s="286">
        <v>45961</v>
      </c>
      <c r="G3" s="286"/>
      <c r="H3" s="286"/>
    </row>
    <row r="5" spans="1:9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39" t="s">
        <v>286</v>
      </c>
      <c r="I5" s="143" t="s">
        <v>6</v>
      </c>
    </row>
    <row r="6" spans="1:9">
      <c r="A6">
        <v>1</v>
      </c>
      <c r="B6" s="63"/>
      <c r="C6" s="63"/>
      <c r="D6" s="63"/>
      <c r="E6" s="63"/>
      <c r="F6" s="63"/>
      <c r="G6" s="63"/>
      <c r="H6" s="140"/>
      <c r="I6" s="144"/>
    </row>
    <row r="7" spans="1:9">
      <c r="A7">
        <v>2</v>
      </c>
      <c r="B7" s="63"/>
      <c r="C7" s="63"/>
      <c r="D7" s="63"/>
      <c r="E7" s="63"/>
      <c r="F7" s="63"/>
      <c r="G7" s="63"/>
      <c r="H7" s="140"/>
      <c r="I7" s="144"/>
    </row>
    <row r="8" spans="1:9">
      <c r="A8">
        <v>3</v>
      </c>
      <c r="B8" s="63"/>
      <c r="C8" s="63"/>
      <c r="D8" s="63"/>
      <c r="E8" s="63"/>
      <c r="F8" s="63"/>
      <c r="G8" s="63"/>
      <c r="H8" s="140"/>
      <c r="I8" s="144"/>
    </row>
    <row r="9" spans="1:9">
      <c r="A9">
        <v>4</v>
      </c>
      <c r="B9" s="63"/>
      <c r="C9" s="63"/>
      <c r="D9" s="63"/>
      <c r="E9" s="63"/>
      <c r="F9" s="63"/>
      <c r="G9" s="63"/>
      <c r="H9" s="140"/>
      <c r="I9" s="144"/>
    </row>
    <row r="10" spans="1:9">
      <c r="A10">
        <v>5</v>
      </c>
      <c r="B10" s="63"/>
      <c r="C10" s="63"/>
      <c r="D10" s="63"/>
      <c r="E10" s="63"/>
      <c r="F10" s="63"/>
      <c r="G10" s="63"/>
      <c r="H10" s="140"/>
      <c r="I10" s="144"/>
    </row>
    <row r="11" spans="1:9">
      <c r="A11">
        <v>6</v>
      </c>
      <c r="B11" s="63"/>
      <c r="C11" s="63"/>
      <c r="D11" s="63"/>
      <c r="E11" s="63"/>
      <c r="F11" s="63"/>
      <c r="G11" s="63"/>
      <c r="H11" s="140"/>
      <c r="I11" s="144"/>
    </row>
    <row r="12" spans="1:9">
      <c r="A12">
        <v>7</v>
      </c>
      <c r="B12" s="63"/>
      <c r="C12" s="63"/>
      <c r="D12" s="63"/>
      <c r="E12" s="63"/>
      <c r="F12" s="63"/>
      <c r="G12" s="63"/>
      <c r="H12" s="140"/>
      <c r="I12" s="144"/>
    </row>
    <row r="13" spans="1:9">
      <c r="A13">
        <v>8</v>
      </c>
      <c r="B13" s="63"/>
      <c r="C13" s="63"/>
      <c r="D13" s="63"/>
      <c r="E13" s="63"/>
      <c r="F13" s="63"/>
      <c r="G13" s="63"/>
      <c r="H13" s="140"/>
      <c r="I13" s="144"/>
    </row>
    <row r="14" spans="1:9">
      <c r="A14">
        <v>9</v>
      </c>
      <c r="B14" s="63"/>
      <c r="C14" s="63"/>
      <c r="D14" s="63"/>
      <c r="E14" s="63"/>
      <c r="F14" s="63"/>
      <c r="G14" s="63"/>
      <c r="H14" s="140"/>
      <c r="I14" s="144"/>
    </row>
    <row r="15" spans="1:9">
      <c r="A15">
        <v>10</v>
      </c>
      <c r="B15" s="63"/>
      <c r="C15" s="63"/>
      <c r="D15" s="63"/>
      <c r="E15" s="63"/>
      <c r="F15" s="63"/>
      <c r="G15" s="63"/>
      <c r="H15" s="140"/>
      <c r="I15" s="144"/>
    </row>
    <row r="16" spans="1:9">
      <c r="A16">
        <v>11</v>
      </c>
      <c r="B16" s="63"/>
      <c r="C16" s="63"/>
      <c r="D16" s="63"/>
      <c r="E16" s="63"/>
      <c r="F16" s="63"/>
      <c r="G16" s="63"/>
      <c r="H16" s="140"/>
      <c r="I16" s="144"/>
    </row>
    <row r="17" spans="1:9">
      <c r="A17">
        <v>12</v>
      </c>
      <c r="B17" s="63"/>
      <c r="C17" s="63"/>
      <c r="D17" s="63"/>
      <c r="E17" s="63"/>
      <c r="F17" s="63"/>
      <c r="G17" s="63"/>
      <c r="H17" s="140"/>
      <c r="I17" s="144"/>
    </row>
    <row r="18" spans="1:9">
      <c r="A18">
        <v>13</v>
      </c>
      <c r="B18" s="63"/>
      <c r="C18" s="63"/>
      <c r="D18" s="63"/>
      <c r="E18" s="63"/>
      <c r="F18" s="63"/>
      <c r="G18" s="63"/>
      <c r="H18" s="140"/>
      <c r="I18" s="144"/>
    </row>
    <row r="19" spans="1:9">
      <c r="A19">
        <v>14</v>
      </c>
      <c r="B19" s="63"/>
      <c r="C19" s="63"/>
      <c r="D19" s="63"/>
      <c r="E19" s="63"/>
      <c r="F19" s="63"/>
      <c r="G19" s="63"/>
      <c r="H19" s="140"/>
      <c r="I19" s="144"/>
    </row>
    <row r="20" spans="1:9">
      <c r="A20">
        <v>15</v>
      </c>
      <c r="B20" s="63"/>
      <c r="C20" s="63"/>
      <c r="D20" s="63"/>
      <c r="E20" s="63"/>
      <c r="F20" s="63"/>
      <c r="G20" s="63"/>
      <c r="H20" s="140"/>
      <c r="I20" s="144"/>
    </row>
    <row r="21" spans="1:9">
      <c r="A21">
        <v>16</v>
      </c>
      <c r="B21" s="63"/>
      <c r="C21" s="63"/>
      <c r="D21" s="63"/>
      <c r="E21" s="63"/>
      <c r="F21" s="63"/>
      <c r="G21" s="63"/>
      <c r="H21" s="140"/>
      <c r="I21" s="144"/>
    </row>
    <row r="22" spans="1:9">
      <c r="A22">
        <v>17</v>
      </c>
      <c r="B22" s="63"/>
      <c r="C22" s="63"/>
      <c r="D22" s="63"/>
      <c r="E22" s="63"/>
      <c r="F22" s="63"/>
      <c r="G22" s="63"/>
      <c r="H22" s="140"/>
      <c r="I22" s="144"/>
    </row>
    <row r="23" spans="1:9">
      <c r="A23">
        <v>18</v>
      </c>
      <c r="B23" s="63"/>
      <c r="C23" s="63"/>
      <c r="D23" s="63"/>
      <c r="E23" s="63"/>
      <c r="F23" s="63"/>
      <c r="G23" s="63"/>
      <c r="H23" s="140"/>
      <c r="I23" s="144"/>
    </row>
    <row r="24" spans="1:9">
      <c r="A24">
        <v>19</v>
      </c>
      <c r="B24" s="63"/>
      <c r="C24" s="63"/>
      <c r="D24" s="63"/>
      <c r="E24" s="63"/>
      <c r="F24" s="63"/>
      <c r="G24" s="63"/>
      <c r="H24" s="140"/>
      <c r="I24" s="144"/>
    </row>
    <row r="25" spans="1:9">
      <c r="A25">
        <v>20</v>
      </c>
      <c r="B25" s="63"/>
      <c r="C25" s="63"/>
      <c r="D25" s="63"/>
      <c r="E25" s="63"/>
      <c r="F25" s="63"/>
      <c r="G25" s="63"/>
      <c r="H25" s="140"/>
      <c r="I25" s="144"/>
    </row>
    <row r="26" spans="1:9">
      <c r="A26">
        <v>21</v>
      </c>
      <c r="B26" s="63"/>
      <c r="C26" s="63"/>
      <c r="D26" s="63"/>
      <c r="E26" s="63"/>
      <c r="F26" s="63"/>
      <c r="G26" s="63"/>
      <c r="H26" s="140"/>
      <c r="I26" s="144"/>
    </row>
    <row r="27" spans="1:9">
      <c r="A27">
        <v>22</v>
      </c>
      <c r="B27" s="63"/>
      <c r="C27" s="63"/>
      <c r="D27" s="63"/>
      <c r="E27" s="63"/>
      <c r="F27" s="63"/>
      <c r="G27" s="63"/>
      <c r="H27" s="140"/>
      <c r="I27" s="144"/>
    </row>
    <row r="28" spans="1:9">
      <c r="A28">
        <v>23</v>
      </c>
      <c r="B28" s="63"/>
      <c r="C28" s="63"/>
      <c r="D28" s="63"/>
      <c r="E28" s="63"/>
      <c r="F28" s="63"/>
      <c r="G28" s="63"/>
      <c r="H28" s="140"/>
      <c r="I28" s="144"/>
    </row>
    <row r="29" spans="1:9">
      <c r="A29">
        <v>24</v>
      </c>
      <c r="B29" s="63"/>
      <c r="C29" s="63"/>
      <c r="D29" s="63"/>
      <c r="E29" s="63"/>
      <c r="F29" s="63"/>
      <c r="G29" s="63"/>
      <c r="H29" s="140"/>
      <c r="I29" s="144"/>
    </row>
    <row r="30" spans="1:9">
      <c r="A30">
        <v>25</v>
      </c>
      <c r="B30" s="63"/>
      <c r="C30" s="63"/>
      <c r="D30" s="63"/>
      <c r="E30" s="63"/>
      <c r="F30" s="63"/>
      <c r="G30" s="63"/>
      <c r="H30" s="140"/>
      <c r="I30" s="144"/>
    </row>
    <row r="31" spans="1:9">
      <c r="A31">
        <v>26</v>
      </c>
      <c r="B31" s="63"/>
      <c r="C31" s="63"/>
      <c r="D31" s="63"/>
      <c r="E31" s="63"/>
      <c r="F31" s="63"/>
      <c r="G31" s="63"/>
      <c r="H31" s="140"/>
      <c r="I31" s="144"/>
    </row>
    <row r="32" spans="1:9">
      <c r="A32">
        <v>27</v>
      </c>
      <c r="B32" s="63"/>
      <c r="C32" s="63"/>
      <c r="D32" s="63"/>
      <c r="E32" s="63"/>
      <c r="F32" s="63"/>
      <c r="G32" s="63"/>
      <c r="H32" s="140"/>
      <c r="I32" s="144"/>
    </row>
    <row r="33" spans="1:9">
      <c r="A33">
        <v>28</v>
      </c>
      <c r="B33" s="63"/>
      <c r="C33" s="63"/>
      <c r="D33" s="63"/>
      <c r="E33" s="63"/>
      <c r="F33" s="63"/>
      <c r="G33" s="63"/>
      <c r="H33" s="140"/>
      <c r="I33" s="144"/>
    </row>
    <row r="34" spans="1:9">
      <c r="A34">
        <v>29</v>
      </c>
      <c r="B34" s="63"/>
      <c r="C34" s="63"/>
      <c r="D34" s="63"/>
      <c r="E34" s="63"/>
      <c r="F34" s="63"/>
      <c r="G34" s="63"/>
      <c r="H34" s="140"/>
      <c r="I34" s="144"/>
    </row>
    <row r="35" spans="1:9">
      <c r="A35">
        <v>30</v>
      </c>
      <c r="B35" s="63"/>
      <c r="C35" s="63"/>
      <c r="D35" s="63"/>
      <c r="E35" s="63"/>
      <c r="F35" s="63"/>
      <c r="G35" s="63"/>
      <c r="H35" s="140"/>
      <c r="I35" s="144"/>
    </row>
    <row r="36" spans="1:9">
      <c r="A36">
        <v>31</v>
      </c>
      <c r="B36" s="63"/>
      <c r="C36" s="63"/>
      <c r="D36" s="63"/>
      <c r="E36" s="63"/>
      <c r="F36" s="63"/>
      <c r="G36" s="63"/>
      <c r="H36" s="140"/>
      <c r="I36" s="144"/>
    </row>
    <row r="37" spans="1:9">
      <c r="A37">
        <v>32</v>
      </c>
      <c r="B37" s="63"/>
      <c r="C37" s="63"/>
      <c r="D37" s="63"/>
      <c r="E37" s="63"/>
      <c r="F37" s="63"/>
      <c r="G37" s="63"/>
      <c r="H37" s="140"/>
      <c r="I37" s="144"/>
    </row>
    <row r="38" spans="1:9">
      <c r="A38">
        <v>33</v>
      </c>
      <c r="B38" s="63"/>
      <c r="C38" s="63"/>
      <c r="D38" s="63"/>
      <c r="E38" s="63"/>
      <c r="F38" s="63"/>
      <c r="G38" s="63"/>
      <c r="H38" s="140"/>
      <c r="I38" s="144"/>
    </row>
    <row r="39" spans="1:9">
      <c r="A39">
        <v>34</v>
      </c>
      <c r="B39" s="63"/>
      <c r="C39" s="63"/>
      <c r="D39" s="63"/>
      <c r="E39" s="63"/>
      <c r="F39" s="63"/>
      <c r="G39" s="63"/>
      <c r="H39" s="140"/>
      <c r="I39" s="144"/>
    </row>
    <row r="40" spans="1:9">
      <c r="A40">
        <v>35</v>
      </c>
      <c r="B40" s="63"/>
      <c r="C40" s="63"/>
      <c r="D40" s="63"/>
      <c r="E40" s="63"/>
      <c r="F40" s="63"/>
      <c r="G40" s="63"/>
      <c r="H40" s="140"/>
      <c r="I40" s="144"/>
    </row>
    <row r="41" spans="1:9">
      <c r="A41">
        <v>36</v>
      </c>
      <c r="B41" s="63"/>
      <c r="C41" s="63"/>
      <c r="D41" s="63"/>
      <c r="E41" s="63"/>
      <c r="F41" s="63"/>
      <c r="G41" s="63"/>
      <c r="H41" s="140"/>
      <c r="I41" s="144"/>
    </row>
    <row r="42" spans="1:9">
      <c r="A42">
        <v>37</v>
      </c>
      <c r="B42" s="63"/>
      <c r="C42" s="63"/>
      <c r="D42" s="63"/>
      <c r="E42" s="63"/>
      <c r="F42" s="63"/>
      <c r="G42" s="63"/>
      <c r="H42" s="140"/>
      <c r="I42" s="144"/>
    </row>
    <row r="43" spans="1:9">
      <c r="A43">
        <v>38</v>
      </c>
      <c r="B43" s="63"/>
      <c r="C43" s="63"/>
      <c r="D43" s="63"/>
      <c r="E43" s="63"/>
      <c r="F43" s="63"/>
      <c r="G43" s="63"/>
      <c r="H43" s="140"/>
      <c r="I43" s="144"/>
    </row>
    <row r="44" spans="1:9">
      <c r="A44">
        <v>39</v>
      </c>
      <c r="B44" s="63"/>
      <c r="C44" s="63"/>
      <c r="D44" s="63"/>
      <c r="E44" s="63"/>
      <c r="F44" s="63"/>
      <c r="G44" s="63"/>
      <c r="H44" s="140"/>
      <c r="I44" s="144"/>
    </row>
    <row r="45" spans="1:9">
      <c r="A45">
        <v>40</v>
      </c>
      <c r="B45" s="63"/>
      <c r="C45" s="63"/>
      <c r="D45" s="63"/>
      <c r="E45" s="63"/>
      <c r="F45" s="63"/>
      <c r="G45" s="63"/>
      <c r="H45" s="140"/>
      <c r="I45" s="144"/>
    </row>
    <row r="46" spans="1:9">
      <c r="A46">
        <v>41</v>
      </c>
      <c r="B46" s="63"/>
      <c r="C46" s="63"/>
      <c r="D46" s="63"/>
      <c r="E46" s="63"/>
      <c r="F46" s="63"/>
      <c r="G46" s="63"/>
      <c r="H46" s="140"/>
      <c r="I46" s="144"/>
    </row>
    <row r="47" spans="1:9">
      <c r="A47">
        <v>42</v>
      </c>
      <c r="B47" s="63"/>
      <c r="C47" s="63"/>
      <c r="D47" s="63"/>
      <c r="E47" s="63"/>
      <c r="F47" s="63"/>
      <c r="G47" s="63"/>
      <c r="H47" s="140"/>
      <c r="I47" s="144"/>
    </row>
    <row r="48" spans="1:9">
      <c r="A48">
        <v>43</v>
      </c>
      <c r="B48" s="63"/>
      <c r="C48" s="63"/>
      <c r="D48" s="63"/>
      <c r="E48" s="63"/>
      <c r="F48" s="63"/>
      <c r="G48" s="63"/>
      <c r="H48" s="140"/>
      <c r="I48" s="144"/>
    </row>
    <row r="49" spans="1:9">
      <c r="A49">
        <v>44</v>
      </c>
      <c r="B49" s="63"/>
      <c r="C49" s="63"/>
      <c r="D49" s="63"/>
      <c r="E49" s="63"/>
      <c r="F49" s="63"/>
      <c r="G49" s="63"/>
      <c r="H49" s="140"/>
      <c r="I49" s="144"/>
    </row>
    <row r="50" spans="1:9">
      <c r="A50">
        <v>45</v>
      </c>
      <c r="B50" s="63"/>
      <c r="C50" s="63"/>
      <c r="D50" s="63"/>
      <c r="E50" s="63"/>
      <c r="F50" s="63"/>
      <c r="G50" s="63"/>
      <c r="H50" s="140"/>
      <c r="I50" s="144"/>
    </row>
    <row r="51" spans="1:9">
      <c r="A51">
        <v>46</v>
      </c>
      <c r="B51" s="63"/>
      <c r="C51" s="63"/>
      <c r="D51" s="63"/>
      <c r="E51" s="63"/>
      <c r="F51" s="63"/>
      <c r="G51" s="63"/>
      <c r="H51" s="140"/>
      <c r="I51" s="144"/>
    </row>
    <row r="52" spans="1:9">
      <c r="A52">
        <v>47</v>
      </c>
      <c r="B52" s="63"/>
      <c r="C52" s="63"/>
      <c r="D52" s="63"/>
      <c r="E52" s="63"/>
      <c r="F52" s="63"/>
      <c r="G52" s="63"/>
      <c r="H52" s="140"/>
      <c r="I52" s="144"/>
    </row>
    <row r="53" spans="1:9">
      <c r="A53">
        <v>48</v>
      </c>
      <c r="B53" s="63"/>
      <c r="C53" s="63"/>
      <c r="D53" s="63"/>
      <c r="E53" s="63"/>
      <c r="F53" s="63"/>
      <c r="G53" s="63"/>
      <c r="H53" s="140"/>
      <c r="I53" s="144"/>
    </row>
    <row r="54" spans="1:9">
      <c r="B54" s="145"/>
      <c r="C54" s="145"/>
      <c r="D54" s="145"/>
      <c r="E54" s="145"/>
      <c r="F54" s="145"/>
      <c r="G54" s="145"/>
      <c r="H54" s="146"/>
      <c r="I54" s="147"/>
    </row>
    <row r="55" spans="1:9">
      <c r="B55" s="1"/>
      <c r="C55" s="1"/>
      <c r="D55" s="1"/>
      <c r="E55" s="1"/>
      <c r="F55" s="1"/>
      <c r="G55" s="1"/>
      <c r="H55" s="139"/>
      <c r="I55" s="143"/>
    </row>
    <row r="56" spans="1:9">
      <c r="A56">
        <v>49</v>
      </c>
      <c r="B56" s="63"/>
      <c r="C56" s="63"/>
      <c r="D56" s="63"/>
      <c r="E56" s="63"/>
      <c r="F56" s="63"/>
      <c r="G56" s="63"/>
      <c r="H56" s="140"/>
      <c r="I56" s="144"/>
    </row>
    <row r="57" spans="1:9">
      <c r="A57">
        <v>50</v>
      </c>
      <c r="B57" s="63"/>
      <c r="C57" s="63"/>
      <c r="D57" s="63"/>
      <c r="E57" s="63"/>
      <c r="F57" s="63"/>
      <c r="G57" s="63"/>
      <c r="H57" s="140"/>
      <c r="I57" s="144"/>
    </row>
    <row r="58" spans="1:9">
      <c r="A58">
        <v>51</v>
      </c>
      <c r="B58" s="63"/>
      <c r="C58" s="63"/>
      <c r="D58" s="63"/>
      <c r="E58" s="63"/>
      <c r="F58" s="63"/>
      <c r="G58" s="63"/>
      <c r="H58" s="140"/>
      <c r="I58" s="144"/>
    </row>
    <row r="59" spans="1:9">
      <c r="A59">
        <v>52</v>
      </c>
      <c r="B59" s="63"/>
      <c r="C59" s="63"/>
      <c r="D59" s="63"/>
      <c r="E59" s="63"/>
      <c r="F59" s="63"/>
      <c r="G59" s="63"/>
      <c r="H59" s="140"/>
      <c r="I59" s="144"/>
    </row>
    <row r="60" spans="1:9">
      <c r="A60">
        <v>53</v>
      </c>
      <c r="B60" s="63"/>
      <c r="C60" s="63"/>
      <c r="D60" s="63"/>
      <c r="E60" s="63"/>
      <c r="F60" s="63"/>
      <c r="G60" s="63"/>
      <c r="H60" s="140"/>
      <c r="I60" s="144"/>
    </row>
    <row r="61" spans="1:9">
      <c r="A61">
        <v>54</v>
      </c>
      <c r="B61" s="63"/>
      <c r="C61" s="63"/>
      <c r="D61" s="63"/>
      <c r="E61" s="63"/>
      <c r="F61" s="63"/>
      <c r="G61" s="63"/>
      <c r="H61" s="140"/>
      <c r="I61" s="144"/>
    </row>
    <row r="62" spans="1:9">
      <c r="A62">
        <v>55</v>
      </c>
      <c r="B62" s="63"/>
      <c r="C62" s="63"/>
      <c r="D62" s="63"/>
      <c r="E62" s="63"/>
      <c r="F62" s="63"/>
      <c r="G62" s="63"/>
      <c r="H62" s="140"/>
      <c r="I62" s="144"/>
    </row>
    <row r="63" spans="1:9" s="148" customFormat="1">
      <c r="A63">
        <v>56</v>
      </c>
      <c r="B63" s="149"/>
      <c r="C63" s="149"/>
      <c r="D63" s="149"/>
      <c r="E63" s="149"/>
      <c r="F63" s="149"/>
      <c r="G63" s="149"/>
      <c r="H63" s="150"/>
      <c r="I63" s="151"/>
    </row>
    <row r="64" spans="1:9">
      <c r="A64">
        <v>57</v>
      </c>
      <c r="B64" s="63"/>
      <c r="C64" s="63"/>
      <c r="D64" s="63"/>
      <c r="E64" s="63"/>
      <c r="F64" s="63"/>
      <c r="G64" s="63"/>
      <c r="H64" s="140"/>
      <c r="I64" s="144"/>
    </row>
    <row r="65" spans="1:9">
      <c r="A65">
        <v>58</v>
      </c>
      <c r="B65" s="63"/>
      <c r="C65" s="63"/>
      <c r="D65" s="63"/>
      <c r="E65" s="63"/>
      <c r="F65" s="63"/>
      <c r="G65" s="63"/>
      <c r="H65" s="140"/>
      <c r="I65" s="144"/>
    </row>
    <row r="66" spans="1:9">
      <c r="A66">
        <v>59</v>
      </c>
      <c r="B66" s="63"/>
      <c r="C66" s="63"/>
      <c r="D66" s="63"/>
      <c r="E66" s="63"/>
      <c r="F66" s="63"/>
      <c r="G66" s="63"/>
      <c r="H66" s="140"/>
      <c r="I66" s="144"/>
    </row>
    <row r="67" spans="1:9">
      <c r="A67">
        <v>60</v>
      </c>
      <c r="B67" s="63"/>
      <c r="C67" s="63"/>
      <c r="D67" s="63"/>
      <c r="E67" s="63"/>
      <c r="F67" s="63"/>
      <c r="G67" s="63"/>
      <c r="H67" s="140"/>
      <c r="I67" s="144"/>
    </row>
    <row r="68" spans="1:9">
      <c r="A68">
        <v>61</v>
      </c>
      <c r="B68" s="63"/>
      <c r="C68" s="63"/>
      <c r="D68" s="63"/>
      <c r="E68" s="63"/>
      <c r="F68" s="63"/>
      <c r="G68" s="63"/>
      <c r="H68" s="140"/>
      <c r="I68" s="144"/>
    </row>
    <row r="69" spans="1:9">
      <c r="A69">
        <v>62</v>
      </c>
      <c r="B69" s="63"/>
      <c r="C69" s="63"/>
      <c r="D69" s="63"/>
      <c r="E69" s="63"/>
      <c r="F69" s="63"/>
      <c r="G69" s="63"/>
      <c r="H69" s="140"/>
      <c r="I69" s="144"/>
    </row>
    <row r="70" spans="1:9">
      <c r="A70">
        <v>63</v>
      </c>
      <c r="B70" s="63"/>
      <c r="C70" s="63"/>
      <c r="D70" s="63"/>
      <c r="E70" s="63"/>
      <c r="F70" s="63"/>
      <c r="G70" s="63"/>
      <c r="H70" s="140"/>
      <c r="I70" s="144"/>
    </row>
    <row r="71" spans="1:9">
      <c r="A71">
        <v>64</v>
      </c>
      <c r="B71" s="63"/>
      <c r="C71" s="63"/>
      <c r="D71" s="63"/>
      <c r="E71" s="63"/>
      <c r="F71" s="63"/>
      <c r="G71" s="63"/>
      <c r="H71" s="140"/>
      <c r="I71" s="144"/>
    </row>
    <row r="72" spans="1:9">
      <c r="A72">
        <v>65</v>
      </c>
      <c r="B72" s="63"/>
      <c r="C72" s="63"/>
      <c r="D72" s="63"/>
      <c r="E72" s="63"/>
      <c r="F72" s="63"/>
      <c r="G72" s="63"/>
      <c r="H72" s="140"/>
      <c r="I72" s="144"/>
    </row>
    <row r="73" spans="1:9">
      <c r="A73">
        <v>66</v>
      </c>
      <c r="B73" s="63"/>
      <c r="C73" s="63"/>
      <c r="D73" s="63"/>
      <c r="E73" s="63"/>
      <c r="F73" s="63"/>
      <c r="G73" s="63"/>
      <c r="H73" s="140"/>
      <c r="I73" s="144"/>
    </row>
    <row r="74" spans="1:9">
      <c r="A74">
        <v>67</v>
      </c>
      <c r="B74" s="63"/>
      <c r="C74" s="63"/>
      <c r="D74" s="63"/>
      <c r="E74" s="63"/>
      <c r="F74" s="63"/>
      <c r="G74" s="63"/>
      <c r="H74" s="140"/>
      <c r="I74" s="144"/>
    </row>
    <row r="75" spans="1:9">
      <c r="A75">
        <v>68</v>
      </c>
      <c r="B75" s="63"/>
      <c r="C75" s="63"/>
      <c r="D75" s="63"/>
      <c r="E75" s="63"/>
      <c r="F75" s="63"/>
      <c r="G75" s="63"/>
      <c r="H75" s="140"/>
      <c r="I75" s="144"/>
    </row>
    <row r="76" spans="1:9">
      <c r="A76">
        <v>69</v>
      </c>
      <c r="B76" s="63"/>
      <c r="C76" s="63"/>
      <c r="D76" s="63"/>
      <c r="E76" s="63"/>
      <c r="F76" s="63"/>
      <c r="G76" s="63"/>
      <c r="H76" s="140"/>
      <c r="I76" s="144"/>
    </row>
    <row r="77" spans="1:9">
      <c r="A77">
        <v>70</v>
      </c>
      <c r="B77" s="63"/>
      <c r="C77" s="63"/>
      <c r="D77" s="63"/>
      <c r="E77" s="63"/>
      <c r="F77" s="63"/>
      <c r="G77" s="63"/>
      <c r="H77" s="140"/>
      <c r="I77" s="144"/>
    </row>
    <row r="78" spans="1:9">
      <c r="A78">
        <v>71</v>
      </c>
      <c r="B78" s="63"/>
      <c r="C78" s="63"/>
      <c r="D78" s="63"/>
      <c r="E78" s="63"/>
      <c r="F78" s="63"/>
      <c r="G78" s="63"/>
      <c r="H78" s="140"/>
      <c r="I78" s="144"/>
    </row>
    <row r="79" spans="1:9">
      <c r="A79">
        <v>72</v>
      </c>
      <c r="B79" s="63"/>
      <c r="C79" s="63"/>
      <c r="D79" s="63"/>
      <c r="E79" s="63"/>
      <c r="F79" s="63"/>
      <c r="G79" s="63"/>
      <c r="H79" s="140"/>
      <c r="I79" s="144"/>
    </row>
    <row r="80" spans="1:9">
      <c r="A80">
        <v>73</v>
      </c>
      <c r="B80" s="63"/>
      <c r="C80" s="63"/>
      <c r="D80" s="63"/>
      <c r="E80" s="63"/>
      <c r="F80" s="63"/>
      <c r="G80" s="63"/>
      <c r="H80" s="140"/>
      <c r="I80" s="144"/>
    </row>
    <row r="81" spans="1:9">
      <c r="A81">
        <v>74</v>
      </c>
      <c r="B81" s="63"/>
      <c r="C81" s="63"/>
      <c r="D81" s="63"/>
      <c r="E81" s="63"/>
      <c r="F81" s="63"/>
      <c r="G81" s="63"/>
      <c r="H81" s="140"/>
      <c r="I81" s="144"/>
    </row>
    <row r="82" spans="1:9">
      <c r="A82">
        <v>75</v>
      </c>
      <c r="B82" s="63"/>
      <c r="C82" s="63"/>
      <c r="D82" s="63"/>
      <c r="E82" s="63"/>
      <c r="F82" s="63"/>
      <c r="G82" s="63"/>
      <c r="H82" s="140"/>
      <c r="I82" s="144"/>
    </row>
    <row r="83" spans="1:9">
      <c r="A83">
        <v>76</v>
      </c>
      <c r="B83" s="63"/>
      <c r="C83" s="63"/>
      <c r="D83" s="63"/>
      <c r="E83" s="63"/>
      <c r="F83" s="63"/>
      <c r="G83" s="63"/>
      <c r="H83" s="140"/>
      <c r="I83" s="144"/>
    </row>
    <row r="84" spans="1:9">
      <c r="A84">
        <v>77</v>
      </c>
      <c r="B84" s="63"/>
      <c r="C84" s="63"/>
      <c r="D84" s="63"/>
      <c r="E84" s="63"/>
      <c r="F84" s="63"/>
      <c r="G84" s="63"/>
      <c r="H84" s="140"/>
      <c r="I84" s="144"/>
    </row>
    <row r="85" spans="1:9">
      <c r="A85">
        <v>78</v>
      </c>
      <c r="B85" s="63"/>
      <c r="C85" s="63"/>
      <c r="D85" s="63"/>
      <c r="E85" s="63"/>
      <c r="F85" s="63"/>
      <c r="G85" s="63"/>
      <c r="H85" s="140"/>
      <c r="I85" s="144"/>
    </row>
    <row r="86" spans="1:9">
      <c r="A86">
        <v>79</v>
      </c>
      <c r="B86" s="63"/>
      <c r="C86" s="63"/>
      <c r="D86" s="63"/>
      <c r="E86" s="63"/>
      <c r="F86" s="63"/>
      <c r="G86" s="63"/>
      <c r="H86" s="140"/>
      <c r="I86" s="144"/>
    </row>
    <row r="87" spans="1:9">
      <c r="A87">
        <v>80</v>
      </c>
      <c r="B87" s="63"/>
      <c r="C87" s="63"/>
      <c r="D87" s="63"/>
      <c r="E87" s="63"/>
      <c r="F87" s="63"/>
      <c r="G87" s="63"/>
      <c r="H87" s="140"/>
      <c r="I87" s="144"/>
    </row>
    <row r="88" spans="1:9">
      <c r="A88">
        <v>81</v>
      </c>
      <c r="B88" s="63"/>
      <c r="C88" s="63"/>
      <c r="D88" s="63"/>
      <c r="E88" s="63"/>
      <c r="F88" s="63"/>
      <c r="G88" s="63"/>
      <c r="H88" s="140"/>
      <c r="I88" s="144"/>
    </row>
  </sheetData>
  <autoFilter ref="B5:H88" xr:uid="{C4BB42AE-302C-46D0-9FFF-65D94A3FFBD0}"/>
  <sortState xmlns:xlrd2="http://schemas.microsoft.com/office/spreadsheetml/2017/richdata2" ref="B6:I88">
    <sortCondition ref="B6:B88"/>
    <sortCondition ref="C6:C88"/>
    <sortCondition ref="D6:D88"/>
  </sortState>
  <mergeCells count="2">
    <mergeCell ref="B2:D3"/>
    <mergeCell ref="F3:H3"/>
  </mergeCells>
  <phoneticPr fontId="1"/>
  <pageMargins left="0.28000000000000003" right="0.15748031496062992" top="0.74803149606299213" bottom="0.39370078740157483" header="0.31496062992125984" footer="0.31496062992125984"/>
  <pageSetup paperSize="9" scale="77" orientation="portrait" r:id="rId1"/>
  <rowBreaks count="1" manualBreakCount="1">
    <brk id="5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DDC19-CFE7-4EF4-8711-4A5F5FE5A7F1}">
  <dimension ref="A2:I53"/>
  <sheetViews>
    <sheetView view="pageBreakPreview" zoomScaleNormal="100" zoomScaleSheetLayoutView="100" workbookViewId="0">
      <pane ySplit="5" topLeftCell="A6" activePane="bottomLeft" state="frozen"/>
      <selection pane="bottomLeft" activeCell="E56" sqref="E56"/>
    </sheetView>
  </sheetViews>
  <sheetFormatPr defaultRowHeight="18.75"/>
  <cols>
    <col min="1" max="1" width="5.25" customWidth="1"/>
    <col min="2" max="2" width="8.875" customWidth="1"/>
    <col min="3" max="3" width="17.125" bestFit="1" customWidth="1"/>
    <col min="4" max="4" width="20.375" customWidth="1"/>
    <col min="5" max="5" width="13" bestFit="1" customWidth="1"/>
    <col min="6" max="6" width="6.25" customWidth="1"/>
    <col min="7" max="7" width="4.75" customWidth="1"/>
    <col min="8" max="8" width="13.375" style="3" customWidth="1"/>
    <col min="9" max="9" width="23.125" style="142" customWidth="1"/>
    <col min="10" max="10" width="6.625" customWidth="1"/>
  </cols>
  <sheetData>
    <row r="2" spans="1:9">
      <c r="B2" s="251" t="s">
        <v>11</v>
      </c>
      <c r="C2" s="251"/>
      <c r="D2" s="251"/>
    </row>
    <row r="3" spans="1:9">
      <c r="B3" s="251"/>
      <c r="C3" s="251"/>
      <c r="D3" s="251"/>
      <c r="F3" s="286">
        <v>45961</v>
      </c>
      <c r="G3" s="286"/>
      <c r="H3" s="286"/>
    </row>
    <row r="5" spans="1:9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39" t="s">
        <v>286</v>
      </c>
      <c r="I5" s="143" t="s">
        <v>6</v>
      </c>
    </row>
    <row r="6" spans="1:9">
      <c r="A6">
        <v>1</v>
      </c>
      <c r="B6" s="63"/>
      <c r="C6" s="63"/>
      <c r="D6" s="63"/>
      <c r="E6" s="63"/>
      <c r="F6" s="63"/>
      <c r="G6" s="63"/>
      <c r="H6" s="140"/>
      <c r="I6" s="144"/>
    </row>
    <row r="7" spans="1:9">
      <c r="A7">
        <v>2</v>
      </c>
      <c r="B7" s="63"/>
      <c r="C7" s="63"/>
      <c r="D7" s="63"/>
      <c r="E7" s="63"/>
      <c r="F7" s="63"/>
      <c r="G7" s="63"/>
      <c r="H7" s="140"/>
      <c r="I7" s="144"/>
    </row>
    <row r="8" spans="1:9">
      <c r="A8">
        <v>3</v>
      </c>
      <c r="B8" s="63"/>
      <c r="C8" s="63"/>
      <c r="D8" s="63"/>
      <c r="E8" s="63"/>
      <c r="F8" s="63"/>
      <c r="G8" s="63"/>
      <c r="H8" s="140"/>
      <c r="I8" s="144"/>
    </row>
    <row r="9" spans="1:9">
      <c r="A9">
        <v>4</v>
      </c>
      <c r="B9" s="63"/>
      <c r="C9" s="63"/>
      <c r="D9" s="63"/>
      <c r="E9" s="63"/>
      <c r="F9" s="63"/>
      <c r="G9" s="63"/>
      <c r="H9" s="140"/>
      <c r="I9" s="144"/>
    </row>
    <row r="10" spans="1:9">
      <c r="A10">
        <v>5</v>
      </c>
      <c r="B10" s="63"/>
      <c r="C10" s="63"/>
      <c r="D10" s="63"/>
      <c r="E10" s="63"/>
      <c r="F10" s="63"/>
      <c r="G10" s="63"/>
      <c r="H10" s="140"/>
      <c r="I10" s="144"/>
    </row>
    <row r="11" spans="1:9">
      <c r="A11">
        <v>6</v>
      </c>
      <c r="B11" s="63"/>
      <c r="C11" s="63"/>
      <c r="D11" s="63"/>
      <c r="E11" s="63"/>
      <c r="F11" s="63"/>
      <c r="G11" s="63"/>
      <c r="H11" s="140"/>
      <c r="I11" s="144"/>
    </row>
    <row r="12" spans="1:9">
      <c r="A12">
        <v>7</v>
      </c>
      <c r="B12" s="63"/>
      <c r="C12" s="63"/>
      <c r="D12" s="63"/>
      <c r="E12" s="63"/>
      <c r="F12" s="63"/>
      <c r="G12" s="63"/>
      <c r="H12" s="140"/>
      <c r="I12" s="144"/>
    </row>
    <row r="13" spans="1:9">
      <c r="A13">
        <v>8</v>
      </c>
      <c r="B13" s="63"/>
      <c r="C13" s="63"/>
      <c r="D13" s="63"/>
      <c r="E13" s="63"/>
      <c r="F13" s="63"/>
      <c r="G13" s="63"/>
      <c r="H13" s="140"/>
      <c r="I13" s="144"/>
    </row>
    <row r="14" spans="1:9">
      <c r="A14">
        <v>9</v>
      </c>
      <c r="B14" s="63"/>
      <c r="C14" s="63"/>
      <c r="D14" s="63"/>
      <c r="E14" s="63"/>
      <c r="F14" s="63"/>
      <c r="G14" s="63"/>
      <c r="H14" s="140"/>
      <c r="I14" s="144"/>
    </row>
    <row r="15" spans="1:9">
      <c r="A15">
        <v>10</v>
      </c>
      <c r="B15" s="63"/>
      <c r="C15" s="63"/>
      <c r="D15" s="63"/>
      <c r="E15" s="63"/>
      <c r="F15" s="63"/>
      <c r="G15" s="63"/>
      <c r="H15" s="140"/>
      <c r="I15" s="144"/>
    </row>
    <row r="16" spans="1:9">
      <c r="A16">
        <v>11</v>
      </c>
      <c r="B16" s="63"/>
      <c r="C16" s="63"/>
      <c r="D16" s="63"/>
      <c r="E16" s="63"/>
      <c r="F16" s="63"/>
      <c r="G16" s="63"/>
      <c r="H16" s="140"/>
      <c r="I16" s="144"/>
    </row>
    <row r="17" spans="1:9">
      <c r="A17">
        <v>12</v>
      </c>
      <c r="B17" s="63"/>
      <c r="C17" s="63"/>
      <c r="D17" s="63"/>
      <c r="E17" s="63"/>
      <c r="F17" s="63"/>
      <c r="G17" s="63"/>
      <c r="H17" s="140"/>
      <c r="I17" s="144"/>
    </row>
    <row r="18" spans="1:9">
      <c r="A18">
        <v>13</v>
      </c>
      <c r="B18" s="63"/>
      <c r="C18" s="63"/>
      <c r="D18" s="63"/>
      <c r="E18" s="63"/>
      <c r="F18" s="63"/>
      <c r="G18" s="63"/>
      <c r="H18" s="140"/>
      <c r="I18" s="144"/>
    </row>
    <row r="19" spans="1:9">
      <c r="A19">
        <v>14</v>
      </c>
      <c r="B19" s="63"/>
      <c r="C19" s="63"/>
      <c r="D19" s="63"/>
      <c r="E19" s="63"/>
      <c r="F19" s="63"/>
      <c r="G19" s="63"/>
      <c r="H19" s="140"/>
      <c r="I19" s="144"/>
    </row>
    <row r="20" spans="1:9">
      <c r="A20">
        <v>15</v>
      </c>
      <c r="B20" s="63"/>
      <c r="C20" s="63"/>
      <c r="D20" s="63"/>
      <c r="E20" s="63"/>
      <c r="F20" s="63"/>
      <c r="G20" s="63"/>
      <c r="H20" s="140"/>
      <c r="I20" s="144"/>
    </row>
    <row r="21" spans="1:9">
      <c r="A21">
        <v>16</v>
      </c>
      <c r="B21" s="63"/>
      <c r="C21" s="63"/>
      <c r="D21" s="63"/>
      <c r="E21" s="63"/>
      <c r="F21" s="63"/>
      <c r="G21" s="63"/>
      <c r="H21" s="140"/>
      <c r="I21" s="144"/>
    </row>
    <row r="22" spans="1:9">
      <c r="A22">
        <v>17</v>
      </c>
      <c r="B22" s="63"/>
      <c r="C22" s="63"/>
      <c r="D22" s="63"/>
      <c r="E22" s="63"/>
      <c r="F22" s="63"/>
      <c r="G22" s="63"/>
      <c r="H22" s="140"/>
      <c r="I22" s="144"/>
    </row>
    <row r="23" spans="1:9">
      <c r="A23">
        <v>18</v>
      </c>
      <c r="B23" s="63"/>
      <c r="C23" s="63"/>
      <c r="D23" s="63"/>
      <c r="E23" s="63"/>
      <c r="F23" s="63"/>
      <c r="G23" s="63"/>
      <c r="H23" s="140"/>
      <c r="I23" s="144"/>
    </row>
    <row r="24" spans="1:9">
      <c r="A24">
        <v>19</v>
      </c>
      <c r="B24" s="63"/>
      <c r="C24" s="63"/>
      <c r="D24" s="63"/>
      <c r="E24" s="63"/>
      <c r="F24" s="63"/>
      <c r="G24" s="63"/>
      <c r="H24" s="140"/>
      <c r="I24" s="144"/>
    </row>
    <row r="25" spans="1:9">
      <c r="A25">
        <v>20</v>
      </c>
      <c r="B25" s="63"/>
      <c r="C25" s="63"/>
      <c r="D25" s="63"/>
      <c r="E25" s="63"/>
      <c r="F25" s="63"/>
      <c r="G25" s="63"/>
      <c r="H25" s="140"/>
      <c r="I25" s="144"/>
    </row>
    <row r="26" spans="1:9">
      <c r="A26">
        <v>21</v>
      </c>
      <c r="B26" s="63"/>
      <c r="C26" s="63"/>
      <c r="D26" s="63"/>
      <c r="E26" s="63"/>
      <c r="F26" s="63"/>
      <c r="G26" s="63"/>
      <c r="H26" s="140"/>
      <c r="I26" s="144"/>
    </row>
    <row r="27" spans="1:9">
      <c r="A27">
        <v>22</v>
      </c>
      <c r="B27" s="63"/>
      <c r="C27" s="63"/>
      <c r="D27" s="63"/>
      <c r="E27" s="63"/>
      <c r="F27" s="63"/>
      <c r="G27" s="63"/>
      <c r="H27" s="140"/>
      <c r="I27" s="144"/>
    </row>
    <row r="28" spans="1:9">
      <c r="A28">
        <v>23</v>
      </c>
      <c r="B28" s="63"/>
      <c r="C28" s="63"/>
      <c r="D28" s="63"/>
      <c r="E28" s="63"/>
      <c r="F28" s="63"/>
      <c r="G28" s="63"/>
      <c r="H28" s="140"/>
      <c r="I28" s="144"/>
    </row>
    <row r="29" spans="1:9">
      <c r="A29">
        <v>24</v>
      </c>
      <c r="B29" s="63"/>
      <c r="C29" s="63"/>
      <c r="D29" s="63"/>
      <c r="E29" s="63"/>
      <c r="F29" s="63"/>
      <c r="G29" s="63"/>
      <c r="H29" s="140"/>
      <c r="I29" s="144"/>
    </row>
    <row r="30" spans="1:9">
      <c r="A30">
        <v>25</v>
      </c>
      <c r="B30" s="63"/>
      <c r="C30" s="63"/>
      <c r="D30" s="63"/>
      <c r="E30" s="63"/>
      <c r="F30" s="63"/>
      <c r="G30" s="63"/>
      <c r="H30" s="140"/>
      <c r="I30" s="144"/>
    </row>
    <row r="31" spans="1:9">
      <c r="A31">
        <v>26</v>
      </c>
      <c r="B31" s="63"/>
      <c r="C31" s="63"/>
      <c r="D31" s="63"/>
      <c r="E31" s="63"/>
      <c r="F31" s="63"/>
      <c r="G31" s="63"/>
      <c r="H31" s="140"/>
      <c r="I31" s="144"/>
    </row>
    <row r="32" spans="1:9">
      <c r="A32">
        <v>27</v>
      </c>
      <c r="B32" s="63"/>
      <c r="C32" s="63"/>
      <c r="D32" s="63"/>
      <c r="E32" s="63"/>
      <c r="F32" s="63"/>
      <c r="G32" s="63"/>
      <c r="H32" s="140"/>
      <c r="I32" s="144"/>
    </row>
    <row r="33" spans="1:9">
      <c r="A33">
        <v>28</v>
      </c>
      <c r="B33" s="63"/>
      <c r="C33" s="63"/>
      <c r="D33" s="63"/>
      <c r="E33" s="63"/>
      <c r="F33" s="63"/>
      <c r="G33" s="63"/>
      <c r="H33" s="140"/>
      <c r="I33" s="144"/>
    </row>
    <row r="34" spans="1:9">
      <c r="A34">
        <v>29</v>
      </c>
      <c r="B34" s="63"/>
      <c r="C34" s="63"/>
      <c r="D34" s="63"/>
      <c r="E34" s="63"/>
      <c r="F34" s="63"/>
      <c r="G34" s="63"/>
      <c r="H34" s="140"/>
      <c r="I34" s="144"/>
    </row>
    <row r="35" spans="1:9">
      <c r="A35">
        <v>30</v>
      </c>
      <c r="B35" s="63"/>
      <c r="C35" s="63"/>
      <c r="D35" s="63"/>
      <c r="E35" s="63"/>
      <c r="F35" s="63"/>
      <c r="G35" s="63"/>
      <c r="H35" s="140"/>
      <c r="I35" s="144"/>
    </row>
    <row r="36" spans="1:9">
      <c r="A36">
        <v>31</v>
      </c>
      <c r="B36" s="63"/>
      <c r="C36" s="63"/>
      <c r="D36" s="63"/>
      <c r="E36" s="63"/>
      <c r="F36" s="63"/>
      <c r="G36" s="63"/>
      <c r="H36" s="140"/>
      <c r="I36" s="144"/>
    </row>
    <row r="37" spans="1:9">
      <c r="A37">
        <v>32</v>
      </c>
      <c r="B37" s="63"/>
      <c r="C37" s="63"/>
      <c r="D37" s="63"/>
      <c r="E37" s="63"/>
      <c r="F37" s="63"/>
      <c r="G37" s="63"/>
      <c r="H37" s="140"/>
      <c r="I37" s="144"/>
    </row>
    <row r="38" spans="1:9">
      <c r="A38">
        <v>33</v>
      </c>
      <c r="B38" s="63"/>
      <c r="C38" s="63"/>
      <c r="D38" s="63"/>
      <c r="E38" s="63"/>
      <c r="F38" s="63"/>
      <c r="G38" s="63"/>
      <c r="H38" s="140"/>
      <c r="I38" s="144"/>
    </row>
    <row r="39" spans="1:9">
      <c r="A39">
        <v>34</v>
      </c>
      <c r="B39" s="63"/>
      <c r="C39" s="63"/>
      <c r="D39" s="63"/>
      <c r="E39" s="63"/>
      <c r="F39" s="63"/>
      <c r="G39" s="63"/>
      <c r="H39" s="140"/>
      <c r="I39" s="144"/>
    </row>
    <row r="40" spans="1:9">
      <c r="A40">
        <v>35</v>
      </c>
      <c r="B40" s="63"/>
      <c r="C40" s="63"/>
      <c r="D40" s="63"/>
      <c r="E40" s="63"/>
      <c r="F40" s="63"/>
      <c r="G40" s="63"/>
      <c r="H40" s="140"/>
      <c r="I40" s="144"/>
    </row>
    <row r="41" spans="1:9">
      <c r="A41">
        <v>36</v>
      </c>
      <c r="B41" s="63"/>
      <c r="C41" s="63"/>
      <c r="D41" s="63"/>
      <c r="E41" s="63"/>
      <c r="F41" s="63"/>
      <c r="G41" s="63"/>
      <c r="H41" s="140"/>
      <c r="I41" s="144"/>
    </row>
    <row r="42" spans="1:9">
      <c r="A42">
        <v>37</v>
      </c>
      <c r="B42" s="63"/>
      <c r="C42" s="63"/>
      <c r="D42" s="63"/>
      <c r="E42" s="63"/>
      <c r="F42" s="63"/>
      <c r="G42" s="63"/>
      <c r="H42" s="140"/>
      <c r="I42" s="144"/>
    </row>
    <row r="43" spans="1:9">
      <c r="A43">
        <v>38</v>
      </c>
      <c r="B43" s="63"/>
      <c r="C43" s="63"/>
      <c r="D43" s="63"/>
      <c r="E43" s="63"/>
      <c r="F43" s="63"/>
      <c r="G43" s="63"/>
      <c r="H43" s="140"/>
      <c r="I43" s="144"/>
    </row>
    <row r="44" spans="1:9">
      <c r="A44">
        <v>39</v>
      </c>
      <c r="B44" s="63"/>
      <c r="C44" s="63"/>
      <c r="D44" s="63"/>
      <c r="E44" s="63"/>
      <c r="F44" s="63"/>
      <c r="G44" s="63"/>
      <c r="H44" s="140"/>
      <c r="I44" s="144"/>
    </row>
    <row r="45" spans="1:9">
      <c r="A45">
        <v>40</v>
      </c>
      <c r="B45" s="63"/>
      <c r="C45" s="63"/>
      <c r="D45" s="63"/>
      <c r="E45" s="63"/>
      <c r="F45" s="63"/>
      <c r="G45" s="63"/>
      <c r="H45" s="140"/>
      <c r="I45" s="144"/>
    </row>
    <row r="46" spans="1:9">
      <c r="A46">
        <v>41</v>
      </c>
      <c r="B46" s="63"/>
      <c r="C46" s="63"/>
      <c r="D46" s="63"/>
      <c r="E46" s="63"/>
      <c r="F46" s="63"/>
      <c r="G46" s="63"/>
      <c r="H46" s="140"/>
      <c r="I46" s="144"/>
    </row>
    <row r="47" spans="1:9">
      <c r="A47">
        <v>42</v>
      </c>
      <c r="B47" s="63"/>
      <c r="C47" s="63"/>
      <c r="D47" s="63"/>
      <c r="E47" s="63"/>
      <c r="F47" s="63"/>
      <c r="G47" s="63"/>
      <c r="H47" s="140"/>
      <c r="I47" s="144"/>
    </row>
    <row r="48" spans="1:9">
      <c r="A48">
        <v>43</v>
      </c>
      <c r="B48" s="63"/>
      <c r="C48" s="63"/>
      <c r="D48" s="63"/>
      <c r="E48" s="63"/>
      <c r="F48" s="63"/>
      <c r="G48" s="63"/>
      <c r="H48" s="140"/>
      <c r="I48" s="144"/>
    </row>
    <row r="49" spans="1:9">
      <c r="A49">
        <v>44</v>
      </c>
      <c r="B49" s="63"/>
      <c r="C49" s="63"/>
      <c r="D49" s="63"/>
      <c r="E49" s="63"/>
      <c r="F49" s="63"/>
      <c r="G49" s="63"/>
      <c r="H49" s="140"/>
      <c r="I49" s="144"/>
    </row>
    <row r="50" spans="1:9">
      <c r="A50">
        <v>45</v>
      </c>
      <c r="B50" s="63"/>
      <c r="C50" s="63"/>
      <c r="D50" s="63"/>
      <c r="E50" s="63"/>
      <c r="F50" s="63"/>
      <c r="G50" s="63"/>
      <c r="H50" s="140"/>
      <c r="I50" s="144"/>
    </row>
    <row r="51" spans="1:9">
      <c r="A51">
        <v>46</v>
      </c>
      <c r="B51" s="63"/>
      <c r="C51" s="63"/>
      <c r="D51" s="63"/>
      <c r="E51" s="63"/>
      <c r="F51" s="63"/>
      <c r="G51" s="63"/>
      <c r="H51" s="140"/>
      <c r="I51" s="144"/>
    </row>
    <row r="52" spans="1:9">
      <c r="A52">
        <v>47</v>
      </c>
      <c r="B52" s="63"/>
      <c r="C52" s="63"/>
      <c r="D52" s="63"/>
      <c r="E52" s="63"/>
      <c r="F52" s="63"/>
      <c r="G52" s="63"/>
      <c r="H52" s="140"/>
      <c r="I52" s="144"/>
    </row>
    <row r="53" spans="1:9">
      <c r="A53">
        <v>48</v>
      </c>
      <c r="B53" s="63"/>
      <c r="C53" s="63"/>
      <c r="D53" s="63"/>
      <c r="E53" s="63"/>
      <c r="F53" s="63"/>
      <c r="G53" s="63"/>
      <c r="H53" s="140"/>
      <c r="I53" s="144"/>
    </row>
  </sheetData>
  <autoFilter ref="B5:H53" xr:uid="{C4BB42AE-302C-46D0-9FFF-65D94A3FFBD0}"/>
  <mergeCells count="2">
    <mergeCell ref="B2:D3"/>
    <mergeCell ref="F3:H3"/>
  </mergeCells>
  <phoneticPr fontId="1"/>
  <pageMargins left="0.28000000000000003" right="0.15748031496062992" top="0.74803149606299213" bottom="0.39370078740157483" header="0.31496062992125984" footer="0.31496062992125984"/>
  <pageSetup paperSize="9" scale="7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B17EA-7E05-4F9F-981E-938963F4C59F}">
  <dimension ref="A2:AO28"/>
  <sheetViews>
    <sheetView view="pageBreakPreview" topLeftCell="A4" zoomScale="85" zoomScaleNormal="85" zoomScaleSheetLayoutView="85" workbookViewId="0">
      <selection activeCell="AR40" sqref="AR40"/>
    </sheetView>
  </sheetViews>
  <sheetFormatPr defaultRowHeight="18.75"/>
  <cols>
    <col min="1" max="1" width="14.5" customWidth="1"/>
    <col min="2" max="3" width="2.5" customWidth="1"/>
    <col min="4" max="4" width="14.75" customWidth="1"/>
    <col min="5" max="5" width="8.625" customWidth="1"/>
    <col min="6" max="19" width="7.25" customWidth="1"/>
    <col min="20" max="20" width="7.75" customWidth="1"/>
    <col min="21" max="40" width="4" customWidth="1"/>
    <col min="41" max="41" width="2.875" customWidth="1"/>
  </cols>
  <sheetData>
    <row r="2" spans="1:41" ht="18.75" customHeight="1">
      <c r="B2" s="408" t="s">
        <v>118</v>
      </c>
      <c r="C2" s="408"/>
      <c r="D2" s="408"/>
      <c r="E2" s="408"/>
      <c r="F2" s="408"/>
      <c r="G2" s="409"/>
      <c r="H2" s="410" t="s">
        <v>289</v>
      </c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330"/>
      <c r="V2" s="330"/>
      <c r="W2" s="330"/>
      <c r="X2" s="330"/>
      <c r="Y2" s="330"/>
      <c r="Z2" s="330"/>
      <c r="AA2" s="330"/>
      <c r="AB2" s="330"/>
      <c r="AC2" s="330"/>
      <c r="AD2" s="330"/>
    </row>
    <row r="3" spans="1:41" ht="18.75" customHeight="1">
      <c r="B3" s="408"/>
      <c r="C3" s="408"/>
      <c r="D3" s="408"/>
      <c r="E3" s="408"/>
      <c r="F3" s="408"/>
      <c r="G3" s="409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</row>
    <row r="4" spans="1:41" ht="19.5" thickBot="1"/>
    <row r="5" spans="1:41" s="8" customFormat="1" ht="32.25" customHeight="1" thickBot="1">
      <c r="A5" s="315"/>
      <c r="B5" s="317"/>
      <c r="C5" s="318"/>
      <c r="D5" s="318"/>
      <c r="E5" s="318"/>
      <c r="F5" s="319"/>
      <c r="G5" s="320"/>
      <c r="H5" s="320"/>
      <c r="I5" s="321"/>
      <c r="J5" s="318"/>
      <c r="K5" s="318"/>
      <c r="L5" s="318"/>
      <c r="M5" s="328"/>
      <c r="N5" s="318"/>
      <c r="O5" s="318"/>
      <c r="P5" s="318"/>
      <c r="Q5" s="318"/>
      <c r="R5" s="318"/>
      <c r="S5" s="318"/>
      <c r="T5" s="322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318"/>
      <c r="AK5" s="318"/>
      <c r="AL5" s="318"/>
      <c r="AM5" s="318"/>
      <c r="AN5" s="318"/>
      <c r="AO5" s="322"/>
    </row>
    <row r="6" spans="1:41" s="8" customFormat="1" ht="22.9" customHeight="1" thickBot="1">
      <c r="A6" s="315"/>
      <c r="B6" s="323"/>
      <c r="C6" s="315"/>
      <c r="D6" s="315"/>
      <c r="E6" s="361"/>
      <c r="F6" s="395"/>
      <c r="G6" s="396"/>
      <c r="H6" s="361"/>
      <c r="I6" s="361"/>
      <c r="J6" s="395"/>
      <c r="K6" s="396"/>
      <c r="L6" s="361"/>
      <c r="M6" s="361"/>
      <c r="N6" s="395"/>
      <c r="O6" s="396"/>
      <c r="P6" s="361"/>
      <c r="Q6" s="361"/>
      <c r="R6" s="395"/>
      <c r="S6" s="396"/>
      <c r="T6" s="361"/>
      <c r="U6" s="361"/>
      <c r="V6" s="361"/>
      <c r="W6" s="315"/>
      <c r="X6" s="315"/>
      <c r="Y6" s="315"/>
      <c r="Z6" s="315"/>
      <c r="AA6" s="315"/>
      <c r="AB6" s="315"/>
      <c r="AC6" s="315"/>
      <c r="AD6" s="315"/>
      <c r="AE6" s="315"/>
      <c r="AF6" s="316"/>
      <c r="AG6" s="315"/>
      <c r="AH6" s="315"/>
      <c r="AI6" s="315"/>
      <c r="AJ6" s="315"/>
      <c r="AK6" s="315"/>
      <c r="AL6" s="315"/>
      <c r="AM6" s="315"/>
      <c r="AN6" s="315"/>
      <c r="AO6" s="352" t="s">
        <v>290</v>
      </c>
    </row>
    <row r="7" spans="1:41" s="8" customFormat="1" ht="23.1" customHeight="1" thickBot="1">
      <c r="A7" s="315"/>
      <c r="B7" s="352" t="s">
        <v>290</v>
      </c>
      <c r="C7" s="358"/>
      <c r="D7" s="315"/>
      <c r="E7" s="399" t="s">
        <v>295</v>
      </c>
      <c r="F7" s="363"/>
      <c r="G7" s="364"/>
      <c r="H7" s="398"/>
      <c r="I7" s="399" t="s">
        <v>293</v>
      </c>
      <c r="J7" s="363"/>
      <c r="K7" s="364"/>
      <c r="L7" s="398"/>
      <c r="M7" s="399"/>
      <c r="N7" s="363"/>
      <c r="O7" s="364"/>
      <c r="P7" s="398"/>
      <c r="Q7" s="399"/>
      <c r="R7" s="363"/>
      <c r="S7" s="364"/>
      <c r="T7" s="398"/>
      <c r="U7" s="361"/>
      <c r="V7" s="361"/>
      <c r="W7" s="315"/>
      <c r="X7" s="356"/>
      <c r="Y7" s="315"/>
      <c r="Z7" s="356"/>
      <c r="AA7" s="315"/>
      <c r="AB7" s="356"/>
      <c r="AC7" s="315"/>
      <c r="AD7" s="356"/>
      <c r="AE7" s="349"/>
      <c r="AF7" s="356"/>
      <c r="AG7" s="315"/>
      <c r="AH7" s="356"/>
      <c r="AI7" s="315"/>
      <c r="AJ7" s="356"/>
      <c r="AK7" s="315"/>
      <c r="AL7" s="356"/>
      <c r="AM7" s="315"/>
      <c r="AN7" s="315"/>
      <c r="AO7" s="353"/>
    </row>
    <row r="8" spans="1:41" s="8" customFormat="1" ht="23.1" customHeight="1" thickBot="1">
      <c r="A8" s="315"/>
      <c r="B8" s="353"/>
      <c r="C8" s="358"/>
      <c r="D8" s="315"/>
      <c r="E8" s="400"/>
      <c r="F8" s="367"/>
      <c r="G8" s="368"/>
      <c r="H8" s="393"/>
      <c r="I8" s="400"/>
      <c r="J8" s="367"/>
      <c r="K8" s="368"/>
      <c r="L8" s="393"/>
      <c r="M8" s="400"/>
      <c r="N8" s="367"/>
      <c r="O8" s="368"/>
      <c r="P8" s="393"/>
      <c r="Q8" s="400"/>
      <c r="R8" s="367"/>
      <c r="S8" s="368"/>
      <c r="T8" s="393"/>
      <c r="U8" s="361"/>
      <c r="V8" s="361"/>
      <c r="W8" s="315"/>
      <c r="X8" s="356"/>
      <c r="Y8" s="315"/>
      <c r="Z8" s="356"/>
      <c r="AA8" s="315"/>
      <c r="AB8" s="356"/>
      <c r="AC8" s="315"/>
      <c r="AD8" s="356"/>
      <c r="AE8" s="349"/>
      <c r="AF8" s="356"/>
      <c r="AG8" s="315"/>
      <c r="AH8" s="356"/>
      <c r="AI8" s="315"/>
      <c r="AJ8" s="356"/>
      <c r="AK8" s="315"/>
      <c r="AL8" s="356"/>
      <c r="AM8" s="315"/>
      <c r="AN8" s="315"/>
      <c r="AO8" s="353"/>
    </row>
    <row r="9" spans="1:41" s="8" customFormat="1" ht="23.1" customHeight="1" thickBot="1">
      <c r="A9" s="315"/>
      <c r="B9" s="353"/>
      <c r="C9" s="358"/>
      <c r="D9" s="315"/>
      <c r="E9" s="392"/>
      <c r="F9" s="370"/>
      <c r="G9" s="366"/>
      <c r="H9" s="393"/>
      <c r="I9" s="392"/>
      <c r="J9" s="370"/>
      <c r="K9" s="366"/>
      <c r="L9" s="393"/>
      <c r="M9" s="392"/>
      <c r="N9" s="370"/>
      <c r="O9" s="366"/>
      <c r="P9" s="393"/>
      <c r="Q9" s="392"/>
      <c r="R9" s="370"/>
      <c r="S9" s="366"/>
      <c r="T9" s="393"/>
      <c r="U9" s="361"/>
      <c r="V9" s="361"/>
      <c r="W9" s="315"/>
      <c r="X9" s="356"/>
      <c r="Y9" s="315"/>
      <c r="Z9" s="356"/>
      <c r="AA9" s="315"/>
      <c r="AB9" s="356"/>
      <c r="AC9" s="315"/>
      <c r="AD9" s="356"/>
      <c r="AE9" s="349"/>
      <c r="AF9" s="356"/>
      <c r="AG9" s="315"/>
      <c r="AH9" s="356"/>
      <c r="AI9" s="315"/>
      <c r="AJ9" s="356"/>
      <c r="AK9" s="315"/>
      <c r="AL9" s="356"/>
      <c r="AM9" s="315"/>
      <c r="AN9" s="315"/>
      <c r="AO9" s="353"/>
    </row>
    <row r="10" spans="1:41" s="8" customFormat="1" ht="23.1" customHeight="1" thickBot="1">
      <c r="A10" s="315"/>
      <c r="B10" s="353"/>
      <c r="C10" s="358"/>
      <c r="D10" s="315"/>
      <c r="E10" s="399" t="s">
        <v>291</v>
      </c>
      <c r="F10" s="371"/>
      <c r="G10" s="372"/>
      <c r="H10" s="394" t="s">
        <v>301</v>
      </c>
      <c r="I10" s="411" t="s">
        <v>303</v>
      </c>
      <c r="J10" s="371"/>
      <c r="K10" s="372"/>
      <c r="L10" s="394"/>
      <c r="M10" s="399"/>
      <c r="N10" s="371"/>
      <c r="O10" s="372"/>
      <c r="P10" s="394"/>
      <c r="Q10" s="399"/>
      <c r="R10" s="371"/>
      <c r="S10" s="372"/>
      <c r="T10" s="394"/>
      <c r="U10" s="361"/>
      <c r="V10" s="361"/>
      <c r="W10" s="315"/>
      <c r="X10" s="356"/>
      <c r="Y10" s="315"/>
      <c r="Z10" s="356"/>
      <c r="AA10" s="315"/>
      <c r="AB10" s="356"/>
      <c r="AC10" s="315"/>
      <c r="AD10" s="356"/>
      <c r="AE10" s="349"/>
      <c r="AF10" s="356"/>
      <c r="AG10" s="315"/>
      <c r="AH10" s="356"/>
      <c r="AI10" s="315"/>
      <c r="AJ10" s="356"/>
      <c r="AK10" s="315"/>
      <c r="AL10" s="356"/>
      <c r="AM10" s="315"/>
      <c r="AN10" s="315"/>
      <c r="AO10" s="353"/>
    </row>
    <row r="11" spans="1:41" s="8" customFormat="1" ht="23.1" customHeight="1" thickBot="1">
      <c r="A11" s="315"/>
      <c r="B11" s="353"/>
      <c r="C11" s="358"/>
      <c r="D11" s="315"/>
      <c r="E11" s="365"/>
      <c r="F11" s="397"/>
      <c r="G11" s="397"/>
      <c r="H11" s="365"/>
      <c r="I11" s="365"/>
      <c r="J11" s="397"/>
      <c r="K11" s="397"/>
      <c r="L11" s="365"/>
      <c r="M11" s="365"/>
      <c r="N11" s="397"/>
      <c r="O11" s="397"/>
      <c r="P11" s="365"/>
      <c r="Q11" s="365"/>
      <c r="R11" s="397"/>
      <c r="S11" s="397"/>
      <c r="T11" s="365"/>
      <c r="U11" s="361"/>
      <c r="V11" s="361"/>
      <c r="W11" s="315"/>
      <c r="X11" s="356"/>
      <c r="Y11" s="315"/>
      <c r="Z11" s="356"/>
      <c r="AA11" s="315"/>
      <c r="AB11" s="356"/>
      <c r="AC11" s="315"/>
      <c r="AD11" s="356"/>
      <c r="AE11" s="349"/>
      <c r="AF11" s="356"/>
      <c r="AG11" s="315"/>
      <c r="AH11" s="356"/>
      <c r="AI11" s="315"/>
      <c r="AJ11" s="356"/>
      <c r="AK11" s="315"/>
      <c r="AL11" s="356"/>
      <c r="AM11" s="315"/>
      <c r="AN11" s="315"/>
      <c r="AO11" s="353"/>
    </row>
    <row r="12" spans="1:41" s="8" customFormat="1" ht="23.1" customHeight="1" thickBot="1">
      <c r="A12" s="315"/>
      <c r="B12" s="353"/>
      <c r="C12" s="358"/>
      <c r="D12" s="315"/>
      <c r="E12" s="365"/>
      <c r="F12" s="365"/>
      <c r="G12" s="369"/>
      <c r="H12" s="369"/>
      <c r="I12" s="365"/>
      <c r="J12" s="365"/>
      <c r="K12" s="369"/>
      <c r="L12" s="365"/>
      <c r="M12" s="365"/>
      <c r="N12" s="365"/>
      <c r="O12" s="365"/>
      <c r="P12" s="365"/>
      <c r="Q12" s="365"/>
      <c r="R12" s="365"/>
      <c r="S12" s="365"/>
      <c r="T12" s="365"/>
      <c r="U12" s="361"/>
      <c r="V12" s="361"/>
      <c r="W12" s="315"/>
      <c r="X12" s="357"/>
      <c r="Y12" s="315"/>
      <c r="Z12" s="357"/>
      <c r="AA12" s="315"/>
      <c r="AB12" s="357"/>
      <c r="AC12" s="315"/>
      <c r="AD12" s="357"/>
      <c r="AE12" s="349"/>
      <c r="AF12" s="357"/>
      <c r="AG12" s="315"/>
      <c r="AH12" s="357"/>
      <c r="AI12" s="315"/>
      <c r="AJ12" s="357"/>
      <c r="AK12" s="315"/>
      <c r="AL12" s="357"/>
      <c r="AM12" s="315"/>
      <c r="AN12" s="315"/>
      <c r="AO12" s="353"/>
    </row>
    <row r="13" spans="1:41" s="8" customFormat="1" ht="23.1" customHeight="1" thickBot="1">
      <c r="A13" s="315"/>
      <c r="B13" s="353"/>
      <c r="C13" s="358"/>
      <c r="D13" s="315"/>
      <c r="E13" s="361"/>
      <c r="F13" s="395"/>
      <c r="G13" s="396"/>
      <c r="H13" s="361"/>
      <c r="I13" s="361"/>
      <c r="J13" s="395"/>
      <c r="K13" s="396"/>
      <c r="L13" s="361"/>
      <c r="M13" s="361"/>
      <c r="N13" s="395"/>
      <c r="O13" s="396"/>
      <c r="P13" s="361"/>
      <c r="Q13" s="361"/>
      <c r="R13" s="395"/>
      <c r="S13" s="396"/>
      <c r="T13" s="361"/>
      <c r="U13" s="362"/>
      <c r="V13" s="362"/>
      <c r="W13" s="314"/>
      <c r="X13" s="356"/>
      <c r="Y13" s="314"/>
      <c r="Z13" s="356"/>
      <c r="AA13" s="314"/>
      <c r="AB13" s="356"/>
      <c r="AC13" s="314"/>
      <c r="AD13" s="356"/>
      <c r="AE13" s="349"/>
      <c r="AF13" s="356"/>
      <c r="AG13" s="315"/>
      <c r="AH13" s="356"/>
      <c r="AI13" s="315"/>
      <c r="AJ13" s="356"/>
      <c r="AK13" s="315"/>
      <c r="AL13" s="356"/>
      <c r="AM13" s="315"/>
      <c r="AN13" s="315"/>
      <c r="AO13" s="353"/>
    </row>
    <row r="14" spans="1:41" s="8" customFormat="1" ht="23.1" customHeight="1" thickBot="1">
      <c r="A14" s="315"/>
      <c r="B14" s="353"/>
      <c r="C14" s="358"/>
      <c r="D14" s="315"/>
      <c r="E14" s="411" t="s">
        <v>300</v>
      </c>
      <c r="F14" s="363"/>
      <c r="G14" s="364"/>
      <c r="H14" s="398"/>
      <c r="I14" s="399" t="s">
        <v>294</v>
      </c>
      <c r="J14" s="363"/>
      <c r="K14" s="364"/>
      <c r="L14" s="398"/>
      <c r="M14" s="399"/>
      <c r="N14" s="363"/>
      <c r="O14" s="364"/>
      <c r="P14" s="398"/>
      <c r="Q14" s="399"/>
      <c r="R14" s="363"/>
      <c r="S14" s="364"/>
      <c r="T14" s="398"/>
      <c r="U14" s="361"/>
      <c r="V14" s="361"/>
      <c r="W14" s="315"/>
      <c r="X14" s="356"/>
      <c r="Y14" s="315"/>
      <c r="Z14" s="356"/>
      <c r="AA14" s="315"/>
      <c r="AB14" s="356"/>
      <c r="AC14" s="315"/>
      <c r="AD14" s="356"/>
      <c r="AE14" s="349"/>
      <c r="AF14" s="356"/>
      <c r="AG14" s="315"/>
      <c r="AH14" s="356"/>
      <c r="AI14" s="315"/>
      <c r="AJ14" s="356"/>
      <c r="AK14" s="315"/>
      <c r="AL14" s="356"/>
      <c r="AM14" s="315"/>
      <c r="AN14" s="315"/>
      <c r="AO14" s="353"/>
    </row>
    <row r="15" spans="1:41" s="8" customFormat="1" ht="23.1" customHeight="1" thickBot="1">
      <c r="A15" s="315"/>
      <c r="B15" s="353"/>
      <c r="C15" s="358"/>
      <c r="D15" s="315"/>
      <c r="E15" s="400"/>
      <c r="F15" s="367"/>
      <c r="G15" s="368"/>
      <c r="H15" s="393"/>
      <c r="I15" s="400"/>
      <c r="J15" s="367"/>
      <c r="K15" s="368"/>
      <c r="L15" s="393"/>
      <c r="M15" s="400"/>
      <c r="N15" s="367"/>
      <c r="O15" s="368"/>
      <c r="P15" s="393"/>
      <c r="Q15" s="400"/>
      <c r="R15" s="367"/>
      <c r="S15" s="368"/>
      <c r="T15" s="393"/>
      <c r="U15" s="362"/>
      <c r="V15" s="362"/>
      <c r="W15" s="314"/>
      <c r="X15" s="356"/>
      <c r="Y15" s="314"/>
      <c r="Z15" s="356"/>
      <c r="AA15" s="314"/>
      <c r="AB15" s="356"/>
      <c r="AC15" s="314"/>
      <c r="AD15" s="356"/>
      <c r="AE15" s="349"/>
      <c r="AF15" s="356"/>
      <c r="AG15" s="315"/>
      <c r="AH15" s="356"/>
      <c r="AI15" s="315"/>
      <c r="AJ15" s="356"/>
      <c r="AK15" s="315"/>
      <c r="AL15" s="356"/>
      <c r="AM15" s="315"/>
      <c r="AN15" s="315"/>
      <c r="AO15" s="353"/>
    </row>
    <row r="16" spans="1:41" s="8" customFormat="1" ht="23.1" customHeight="1" thickBot="1">
      <c r="A16" s="315"/>
      <c r="B16" s="353"/>
      <c r="C16" s="358"/>
      <c r="D16" s="315"/>
      <c r="E16" s="392"/>
      <c r="F16" s="370"/>
      <c r="G16" s="366"/>
      <c r="H16" s="393"/>
      <c r="I16" s="392"/>
      <c r="J16" s="370"/>
      <c r="K16" s="366"/>
      <c r="L16" s="393"/>
      <c r="M16" s="392"/>
      <c r="N16" s="370"/>
      <c r="O16" s="366"/>
      <c r="P16" s="393"/>
      <c r="Q16" s="392"/>
      <c r="R16" s="370"/>
      <c r="S16" s="366"/>
      <c r="T16" s="393"/>
      <c r="U16" s="362"/>
      <c r="V16" s="362"/>
      <c r="W16" s="314"/>
      <c r="X16" s="356"/>
      <c r="Y16" s="314"/>
      <c r="Z16" s="356"/>
      <c r="AA16" s="314"/>
      <c r="AB16" s="356"/>
      <c r="AC16" s="314"/>
      <c r="AD16" s="356"/>
      <c r="AE16" s="349"/>
      <c r="AF16" s="356"/>
      <c r="AG16" s="315"/>
      <c r="AH16" s="356"/>
      <c r="AI16" s="315"/>
      <c r="AJ16" s="356"/>
      <c r="AK16" s="315"/>
      <c r="AL16" s="356"/>
      <c r="AM16" s="315"/>
      <c r="AN16" s="315"/>
      <c r="AO16" s="354"/>
    </row>
    <row r="17" spans="1:41" s="8" customFormat="1" ht="23.1" customHeight="1" thickBot="1">
      <c r="A17" s="315"/>
      <c r="B17" s="354"/>
      <c r="C17" s="358"/>
      <c r="D17" s="315"/>
      <c r="E17" s="399" t="s">
        <v>292</v>
      </c>
      <c r="F17" s="371"/>
      <c r="G17" s="372"/>
      <c r="H17" s="394" t="s">
        <v>302</v>
      </c>
      <c r="I17" s="411" t="s">
        <v>304</v>
      </c>
      <c r="J17" s="371"/>
      <c r="K17" s="372"/>
      <c r="L17" s="394"/>
      <c r="M17" s="399"/>
      <c r="N17" s="371"/>
      <c r="O17" s="372"/>
      <c r="P17" s="394"/>
      <c r="Q17" s="399"/>
      <c r="R17" s="371"/>
      <c r="S17" s="372"/>
      <c r="T17" s="393"/>
      <c r="U17" s="362"/>
      <c r="V17" s="362"/>
      <c r="W17" s="314"/>
      <c r="X17" s="356"/>
      <c r="Y17" s="314"/>
      <c r="Z17" s="356"/>
      <c r="AA17" s="314"/>
      <c r="AB17" s="356"/>
      <c r="AC17" s="314"/>
      <c r="AD17" s="356"/>
      <c r="AE17" s="349"/>
      <c r="AF17" s="356"/>
      <c r="AG17" s="315"/>
      <c r="AH17" s="356"/>
      <c r="AI17" s="315"/>
      <c r="AJ17" s="356"/>
      <c r="AK17" s="315"/>
      <c r="AL17" s="356"/>
      <c r="AM17" s="315"/>
      <c r="AN17" s="315"/>
      <c r="AO17" s="324"/>
    </row>
    <row r="18" spans="1:41" s="8" customFormat="1" ht="23.1" customHeight="1">
      <c r="A18" s="315"/>
      <c r="B18" s="323"/>
      <c r="C18" s="315"/>
      <c r="D18" s="315"/>
      <c r="E18" s="365"/>
      <c r="F18" s="397"/>
      <c r="G18" s="397"/>
      <c r="H18" s="365"/>
      <c r="I18" s="365"/>
      <c r="J18" s="397"/>
      <c r="K18" s="397"/>
      <c r="L18" s="365"/>
      <c r="M18" s="365"/>
      <c r="N18" s="397"/>
      <c r="O18" s="397"/>
      <c r="P18" s="365"/>
      <c r="Q18" s="365"/>
      <c r="R18" s="397"/>
      <c r="S18" s="397"/>
      <c r="T18" s="365"/>
      <c r="U18" s="361"/>
      <c r="V18" s="361"/>
      <c r="W18" s="315"/>
      <c r="X18" s="315"/>
      <c r="Y18" s="315"/>
      <c r="Z18" s="315"/>
      <c r="AA18" s="315"/>
      <c r="AB18" s="315"/>
      <c r="AC18" s="315"/>
      <c r="AD18" s="315"/>
      <c r="AE18" s="349"/>
      <c r="AF18" s="316"/>
      <c r="AG18" s="315"/>
      <c r="AH18" s="315"/>
      <c r="AI18" s="315"/>
      <c r="AJ18" s="315"/>
      <c r="AK18" s="315"/>
      <c r="AL18" s="315"/>
      <c r="AM18" s="315"/>
      <c r="AN18" s="315"/>
      <c r="AO18" s="324"/>
    </row>
    <row r="19" spans="1:41" s="8" customFormat="1" ht="23.1" customHeight="1">
      <c r="A19" s="315"/>
      <c r="B19" s="373" t="s">
        <v>296</v>
      </c>
      <c r="C19" s="314"/>
      <c r="D19" s="315"/>
      <c r="E19" s="365"/>
      <c r="F19" s="365"/>
      <c r="G19" s="365"/>
      <c r="H19" s="365"/>
      <c r="I19" s="365"/>
      <c r="J19" s="365"/>
      <c r="K19" s="369"/>
      <c r="L19" s="365"/>
      <c r="M19" s="365"/>
      <c r="N19" s="365"/>
      <c r="O19" s="365"/>
      <c r="P19" s="365"/>
      <c r="Q19" s="365"/>
      <c r="R19" s="365"/>
      <c r="S19" s="365"/>
      <c r="T19" s="365"/>
      <c r="U19" s="361"/>
      <c r="V19" s="361"/>
      <c r="W19" s="315"/>
      <c r="X19" s="315"/>
      <c r="Y19" s="315"/>
      <c r="Z19" s="315"/>
      <c r="AA19" s="315"/>
      <c r="AB19" s="315"/>
      <c r="AC19" s="315"/>
      <c r="AD19" s="315"/>
      <c r="AE19" s="349"/>
      <c r="AF19" s="316"/>
      <c r="AG19" s="315"/>
      <c r="AH19" s="315"/>
      <c r="AI19" s="315"/>
      <c r="AJ19" s="315"/>
      <c r="AK19" s="315"/>
      <c r="AL19" s="315"/>
      <c r="AM19" s="315"/>
      <c r="AN19" s="315"/>
      <c r="AO19" s="324"/>
    </row>
    <row r="20" spans="1:41" s="8" customFormat="1" ht="23.1" customHeight="1" thickBot="1">
      <c r="A20" s="315"/>
      <c r="B20" s="374"/>
      <c r="C20" s="315"/>
      <c r="D20" s="315"/>
      <c r="E20" s="315"/>
      <c r="F20" s="329"/>
      <c r="G20" s="315"/>
      <c r="H20" s="315"/>
      <c r="I20" s="315"/>
      <c r="J20" s="315"/>
      <c r="K20" s="315"/>
      <c r="L20" s="315"/>
      <c r="M20" s="329"/>
      <c r="N20" s="315"/>
      <c r="O20" s="315"/>
      <c r="P20" s="315"/>
      <c r="Q20" s="315"/>
      <c r="R20" s="315"/>
      <c r="S20" s="329"/>
      <c r="T20" s="315"/>
      <c r="U20" s="315"/>
      <c r="V20" s="326"/>
      <c r="W20" s="326"/>
      <c r="X20" s="326"/>
      <c r="Y20" s="326"/>
      <c r="Z20" s="326"/>
      <c r="AA20" s="315"/>
      <c r="AB20" s="315"/>
      <c r="AC20" s="315"/>
      <c r="AD20" s="315"/>
      <c r="AE20" s="350"/>
      <c r="AF20" s="351"/>
      <c r="AG20" s="326"/>
      <c r="AH20" s="326"/>
      <c r="AI20" s="326"/>
      <c r="AJ20" s="326"/>
      <c r="AK20" s="326"/>
      <c r="AL20" s="326"/>
      <c r="AM20" s="326"/>
      <c r="AN20" s="326"/>
      <c r="AO20" s="327"/>
    </row>
    <row r="21" spans="1:41" s="8" customFormat="1">
      <c r="A21" s="315"/>
      <c r="B21" s="374"/>
      <c r="C21" s="315"/>
      <c r="D21" s="315"/>
      <c r="E21" s="315"/>
      <c r="F21" s="329"/>
      <c r="G21" s="315"/>
      <c r="H21" s="315"/>
      <c r="I21" s="340" t="s">
        <v>288</v>
      </c>
      <c r="J21" s="341"/>
      <c r="K21" s="341"/>
      <c r="L21" s="341"/>
      <c r="M21" s="341"/>
      <c r="N21" s="341"/>
      <c r="O21" s="342"/>
      <c r="P21" s="315"/>
      <c r="Q21" s="315"/>
      <c r="R21" s="315"/>
      <c r="S21" s="329"/>
      <c r="T21" s="315"/>
      <c r="U21" s="376" t="s">
        <v>296</v>
      </c>
      <c r="V21" s="315"/>
      <c r="W21" s="315"/>
      <c r="X21" s="315"/>
      <c r="Y21" s="315"/>
      <c r="Z21" s="315"/>
      <c r="AA21" s="379" t="s">
        <v>296</v>
      </c>
      <c r="AB21" s="380"/>
      <c r="AC21" s="380"/>
      <c r="AD21" s="381"/>
      <c r="AE21" s="315"/>
      <c r="AF21" s="316"/>
      <c r="AG21" s="315"/>
      <c r="AH21" s="315"/>
      <c r="AI21" s="315"/>
      <c r="AJ21" s="315"/>
      <c r="AK21" s="379" t="s">
        <v>296</v>
      </c>
      <c r="AL21" s="380"/>
      <c r="AM21" s="380"/>
      <c r="AN21" s="381"/>
    </row>
    <row r="22" spans="1:41" s="8" customFormat="1" ht="23.1" customHeight="1">
      <c r="A22" s="315"/>
      <c r="B22" s="374"/>
      <c r="C22" s="315"/>
      <c r="D22" s="315"/>
      <c r="E22" s="315"/>
      <c r="F22" s="329"/>
      <c r="G22" s="315"/>
      <c r="H22" s="315"/>
      <c r="I22" s="343"/>
      <c r="J22" s="344"/>
      <c r="K22" s="344"/>
      <c r="L22" s="344"/>
      <c r="M22" s="344"/>
      <c r="N22" s="344"/>
      <c r="O22" s="345"/>
      <c r="P22" s="315"/>
      <c r="Q22" s="315"/>
      <c r="R22" s="315"/>
      <c r="S22" s="329"/>
      <c r="T22" s="315"/>
      <c r="U22" s="377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6"/>
      <c r="AG22" s="315"/>
      <c r="AH22" s="315"/>
      <c r="AI22" s="315"/>
      <c r="AJ22" s="315"/>
      <c r="AK22" s="315"/>
    </row>
    <row r="23" spans="1:41" s="8" customFormat="1" ht="23.1" customHeight="1" thickBot="1">
      <c r="A23" s="315"/>
      <c r="B23" s="375"/>
      <c r="C23" s="315"/>
      <c r="D23" s="315"/>
      <c r="E23" s="315"/>
      <c r="F23" s="329"/>
      <c r="G23" s="315"/>
      <c r="H23" s="315"/>
      <c r="I23" s="346"/>
      <c r="J23" s="347"/>
      <c r="K23" s="347"/>
      <c r="L23" s="347"/>
      <c r="M23" s="347"/>
      <c r="N23" s="347"/>
      <c r="O23" s="348"/>
      <c r="P23" s="315"/>
      <c r="Q23" s="315"/>
      <c r="R23" s="315"/>
      <c r="S23" s="329"/>
      <c r="T23" s="314"/>
      <c r="U23" s="378"/>
      <c r="V23" s="314"/>
      <c r="W23" s="314"/>
      <c r="X23" s="314"/>
      <c r="Y23" s="314"/>
      <c r="Z23" s="314"/>
      <c r="AA23" s="314"/>
      <c r="AB23" s="314"/>
      <c r="AC23" s="314"/>
      <c r="AD23" s="314"/>
      <c r="AE23" s="315"/>
      <c r="AF23" s="316"/>
      <c r="AG23" s="315"/>
      <c r="AH23" s="315"/>
      <c r="AI23" s="315"/>
      <c r="AJ23" s="315"/>
      <c r="AK23" s="315"/>
    </row>
    <row r="24" spans="1:41" s="8" customFormat="1" ht="23.1" customHeight="1">
      <c r="A24" s="315"/>
      <c r="B24" s="323"/>
      <c r="C24" s="323"/>
      <c r="D24" s="331" t="s">
        <v>287</v>
      </c>
      <c r="E24" s="359"/>
      <c r="F24" s="332"/>
      <c r="G24" s="332"/>
      <c r="H24" s="355"/>
      <c r="I24" s="315"/>
      <c r="J24" s="315"/>
      <c r="K24" s="315"/>
      <c r="L24" s="315"/>
      <c r="M24" s="329"/>
      <c r="N24" s="315"/>
      <c r="O24" s="315"/>
      <c r="P24" s="315"/>
      <c r="Q24" s="331" t="s">
        <v>287</v>
      </c>
      <c r="R24" s="332"/>
      <c r="S24" s="332"/>
      <c r="T24" s="333"/>
      <c r="U24" s="355"/>
      <c r="V24" s="355"/>
      <c r="W24" s="355"/>
      <c r="X24" s="382" t="s">
        <v>297</v>
      </c>
      <c r="Y24" s="383"/>
      <c r="Z24" s="383"/>
      <c r="AA24" s="383"/>
      <c r="AB24" s="383"/>
      <c r="AC24" s="383"/>
      <c r="AD24" s="383"/>
      <c r="AE24" s="383"/>
      <c r="AF24" s="383"/>
      <c r="AG24" s="384"/>
      <c r="AH24" s="402">
        <v>17</v>
      </c>
      <c r="AI24" s="403"/>
      <c r="AJ24" s="315"/>
      <c r="AK24" s="315"/>
    </row>
    <row r="25" spans="1:41" s="8" customFormat="1" ht="25.5">
      <c r="A25" s="315"/>
      <c r="B25" s="323"/>
      <c r="C25" s="323"/>
      <c r="D25" s="334"/>
      <c r="E25" s="335"/>
      <c r="F25" s="335"/>
      <c r="G25" s="335"/>
      <c r="H25" s="355"/>
      <c r="I25" s="315"/>
      <c r="J25" s="315"/>
      <c r="K25" s="315"/>
      <c r="L25" s="315"/>
      <c r="M25" s="315"/>
      <c r="N25" s="315"/>
      <c r="O25" s="315"/>
      <c r="P25" s="315"/>
      <c r="Q25" s="334"/>
      <c r="R25" s="335"/>
      <c r="S25" s="335"/>
      <c r="T25" s="336"/>
      <c r="U25" s="355"/>
      <c r="V25" s="355"/>
      <c r="W25" s="355"/>
      <c r="X25" s="388" t="s">
        <v>298</v>
      </c>
      <c r="Y25" s="389"/>
      <c r="Z25" s="389"/>
      <c r="AA25" s="389"/>
      <c r="AB25" s="389"/>
      <c r="AC25" s="389"/>
      <c r="AD25" s="389"/>
      <c r="AE25" s="389"/>
      <c r="AF25" s="389"/>
      <c r="AG25" s="390"/>
      <c r="AH25" s="402">
        <v>8</v>
      </c>
      <c r="AI25" s="403"/>
      <c r="AJ25" s="315"/>
      <c r="AK25" s="315"/>
    </row>
    <row r="26" spans="1:41" s="8" customFormat="1" ht="26.25" thickBot="1">
      <c r="A26" s="315"/>
      <c r="B26" s="325"/>
      <c r="C26" s="325"/>
      <c r="D26" s="337"/>
      <c r="E26" s="338"/>
      <c r="F26" s="338"/>
      <c r="G26" s="338"/>
      <c r="H26" s="360"/>
      <c r="I26" s="326"/>
      <c r="J26" s="326"/>
      <c r="K26" s="326"/>
      <c r="L26" s="326"/>
      <c r="M26" s="326"/>
      <c r="N26" s="326"/>
      <c r="O26" s="326"/>
      <c r="P26" s="326"/>
      <c r="Q26" s="337"/>
      <c r="R26" s="338"/>
      <c r="S26" s="338"/>
      <c r="T26" s="339"/>
      <c r="U26" s="355"/>
      <c r="V26" s="355"/>
      <c r="W26" s="355"/>
      <c r="X26" s="385" t="s">
        <v>299</v>
      </c>
      <c r="Y26" s="386"/>
      <c r="Z26" s="386"/>
      <c r="AA26" s="386"/>
      <c r="AB26" s="386"/>
      <c r="AC26" s="386"/>
      <c r="AD26" s="386"/>
      <c r="AE26" s="386"/>
      <c r="AF26" s="386"/>
      <c r="AG26" s="387"/>
      <c r="AH26" s="402">
        <v>65</v>
      </c>
      <c r="AI26" s="403"/>
      <c r="AJ26" s="315"/>
      <c r="AK26" s="315"/>
    </row>
    <row r="27" spans="1:41" s="8" customFormat="1" ht="24.75" customHeight="1">
      <c r="A27" s="315"/>
      <c r="B27" s="329"/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401"/>
      <c r="Y27" s="401"/>
      <c r="Z27" s="401"/>
      <c r="AA27" s="401"/>
      <c r="AB27" s="401"/>
      <c r="AC27" s="401"/>
      <c r="AD27" s="401"/>
      <c r="AE27" s="401"/>
      <c r="AF27" s="401"/>
      <c r="AG27" s="401"/>
      <c r="AH27" s="404">
        <f>SUM(AH24:AI26)</f>
        <v>90</v>
      </c>
      <c r="AI27" s="404"/>
      <c r="AJ27" s="315"/>
      <c r="AK27" s="315"/>
    </row>
    <row r="28" spans="1:41" s="8" customFormat="1">
      <c r="A28" s="315"/>
      <c r="B28" s="329"/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15"/>
      <c r="AG28" s="315"/>
      <c r="AH28" s="315"/>
      <c r="AI28" s="315"/>
      <c r="AJ28" s="315"/>
      <c r="AK28" s="315"/>
    </row>
  </sheetData>
  <mergeCells count="19">
    <mergeCell ref="AH27:AI27"/>
    <mergeCell ref="X27:AG27"/>
    <mergeCell ref="B2:F3"/>
    <mergeCell ref="H2:T3"/>
    <mergeCell ref="AA21:AD21"/>
    <mergeCell ref="AK21:AN21"/>
    <mergeCell ref="U21:U23"/>
    <mergeCell ref="B19:B23"/>
    <mergeCell ref="D24:G26"/>
    <mergeCell ref="Q24:T26"/>
    <mergeCell ref="I21:O23"/>
    <mergeCell ref="AO6:AO16"/>
    <mergeCell ref="B7:B17"/>
    <mergeCell ref="X24:AG24"/>
    <mergeCell ref="X25:AG25"/>
    <mergeCell ref="X26:AG26"/>
    <mergeCell ref="AH24:AI24"/>
    <mergeCell ref="AH25:AI25"/>
    <mergeCell ref="AH26:AI26"/>
  </mergeCells>
  <phoneticPr fontId="1"/>
  <pageMargins left="0.28000000000000003" right="0.70866141732283472" top="0.15748031496062992" bottom="0.15748031496062992" header="0.31496062992125984" footer="0.31496062992125984"/>
  <pageSetup paperSize="9" scale="5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28CC1-E699-440E-8676-13DEAE566DF4}">
  <dimension ref="A2:AF30"/>
  <sheetViews>
    <sheetView view="pageBreakPreview" topLeftCell="A4" zoomScale="85" zoomScaleNormal="85" zoomScaleSheetLayoutView="85" workbookViewId="0">
      <selection activeCell="P37" sqref="P37"/>
    </sheetView>
  </sheetViews>
  <sheetFormatPr defaultRowHeight="18.75"/>
  <cols>
    <col min="2" max="6" width="9.875" customWidth="1"/>
    <col min="7" max="7" width="7.375" customWidth="1"/>
    <col min="8" max="8" width="5.375" customWidth="1"/>
    <col min="9" max="11" width="7.75" customWidth="1"/>
    <col min="12" max="16" width="7.25" customWidth="1"/>
    <col min="17" max="17" width="2.25" customWidth="1"/>
    <col min="18" max="22" width="7.25" customWidth="1"/>
    <col min="23" max="23" width="4.125" customWidth="1"/>
    <col min="24" max="24" width="11.375" customWidth="1"/>
    <col min="25" max="43" width="4" customWidth="1"/>
    <col min="44" max="44" width="2.875" customWidth="1"/>
  </cols>
  <sheetData>
    <row r="2" spans="1:32" ht="18.75" customHeight="1">
      <c r="A2" s="287" t="s">
        <v>305</v>
      </c>
      <c r="B2" s="405"/>
      <c r="D2" s="410" t="s">
        <v>289</v>
      </c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29"/>
      <c r="P2" s="429"/>
      <c r="Q2" s="429"/>
      <c r="R2" s="429"/>
      <c r="S2" s="429"/>
      <c r="T2" s="429"/>
      <c r="U2" s="429"/>
      <c r="V2" s="429"/>
      <c r="W2" s="330"/>
      <c r="X2" s="330"/>
      <c r="Y2" s="330"/>
      <c r="Z2" s="330"/>
      <c r="AA2" s="330"/>
      <c r="AB2" s="330"/>
      <c r="AC2" s="330"/>
      <c r="AD2" s="330"/>
      <c r="AE2" s="330"/>
    </row>
    <row r="3" spans="1:32" ht="18.75" customHeight="1">
      <c r="A3" s="406"/>
      <c r="B3" s="407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29"/>
      <c r="P3" s="429"/>
      <c r="Q3" s="429"/>
      <c r="R3" s="429"/>
      <c r="S3" s="429"/>
      <c r="T3" s="429"/>
      <c r="U3" s="429"/>
      <c r="V3" s="429"/>
      <c r="W3" s="330"/>
      <c r="X3" s="330"/>
      <c r="Y3" s="330"/>
      <c r="Z3" s="330"/>
      <c r="AA3" s="330"/>
      <c r="AB3" s="330"/>
      <c r="AC3" s="330"/>
      <c r="AD3" s="330"/>
      <c r="AE3" s="330"/>
      <c r="AF3" s="330"/>
    </row>
    <row r="4" spans="1:32" ht="10.5" customHeight="1" thickBot="1"/>
    <row r="5" spans="1:32" s="8" customFormat="1" ht="39.75" customHeight="1">
      <c r="A5" s="317"/>
      <c r="B5" s="318"/>
      <c r="C5" s="318"/>
      <c r="D5" s="318"/>
      <c r="E5" s="318"/>
      <c r="F5" s="318"/>
      <c r="G5" s="318"/>
      <c r="H5" s="322"/>
      <c r="I5" s="328"/>
      <c r="J5" s="318"/>
      <c r="K5" s="318"/>
      <c r="L5" s="318"/>
      <c r="M5" s="318"/>
      <c r="N5" s="318"/>
      <c r="O5" s="318"/>
      <c r="P5" s="318"/>
      <c r="Q5" s="322"/>
      <c r="R5" s="382" t="s">
        <v>297</v>
      </c>
      <c r="S5" s="383"/>
      <c r="T5" s="383"/>
      <c r="U5" s="383"/>
      <c r="V5" s="383"/>
      <c r="W5" s="384"/>
      <c r="X5" s="433">
        <v>11</v>
      </c>
    </row>
    <row r="6" spans="1:32" s="8" customFormat="1" ht="25.5" customHeight="1" thickBot="1">
      <c r="A6" s="323"/>
      <c r="B6" s="315"/>
      <c r="C6" s="315"/>
      <c r="D6" s="315"/>
      <c r="E6" s="423"/>
      <c r="F6" s="423"/>
      <c r="G6" s="315"/>
      <c r="H6" s="324"/>
      <c r="I6" s="329"/>
      <c r="J6" s="315"/>
      <c r="K6" s="315"/>
      <c r="L6" s="315"/>
      <c r="M6" s="315"/>
      <c r="N6" s="315"/>
      <c r="O6" s="315"/>
      <c r="P6" s="315"/>
      <c r="Q6" s="324"/>
      <c r="R6" s="388" t="s">
        <v>298</v>
      </c>
      <c r="S6" s="389"/>
      <c r="T6" s="389"/>
      <c r="U6" s="389"/>
      <c r="V6" s="389"/>
      <c r="W6" s="390"/>
      <c r="X6" s="433">
        <v>4</v>
      </c>
    </row>
    <row r="7" spans="1:32" s="8" customFormat="1" ht="22.9" customHeight="1" thickBot="1">
      <c r="A7" s="323"/>
      <c r="B7" s="317"/>
      <c r="C7" s="318"/>
      <c r="D7" s="318"/>
      <c r="E7" s="315"/>
      <c r="F7" s="315"/>
      <c r="G7" s="322"/>
      <c r="H7" s="324"/>
      <c r="I7" s="424"/>
      <c r="J7" s="395"/>
      <c r="K7" s="396"/>
      <c r="N7" s="422"/>
      <c r="O7" s="395"/>
      <c r="P7" s="396"/>
      <c r="Q7" s="324"/>
      <c r="R7" s="430" t="s">
        <v>299</v>
      </c>
      <c r="S7" s="431"/>
      <c r="T7" s="431"/>
      <c r="U7" s="431"/>
      <c r="V7" s="431"/>
      <c r="W7" s="432"/>
      <c r="X7" s="433">
        <v>15</v>
      </c>
    </row>
    <row r="8" spans="1:32" s="8" customFormat="1" ht="23.1" customHeight="1">
      <c r="A8" s="323"/>
      <c r="B8" s="323"/>
      <c r="C8" s="315"/>
      <c r="D8" s="315"/>
      <c r="E8" s="315"/>
      <c r="F8" s="315"/>
      <c r="G8" s="419"/>
      <c r="H8" s="324"/>
      <c r="I8" s="413"/>
      <c r="J8" s="413"/>
      <c r="K8" s="414"/>
      <c r="L8" s="423"/>
      <c r="M8" s="423" t="s">
        <v>301</v>
      </c>
      <c r="N8" s="412"/>
      <c r="O8" s="413"/>
      <c r="P8" s="414"/>
      <c r="Q8" s="324"/>
      <c r="X8" s="434">
        <f>SUM(X5:X7)</f>
        <v>30</v>
      </c>
    </row>
    <row r="9" spans="1:32" s="8" customFormat="1" ht="23.1" customHeight="1" thickBot="1">
      <c r="A9" s="323"/>
      <c r="B9" s="325"/>
      <c r="C9" s="326"/>
      <c r="D9" s="326"/>
      <c r="E9" s="326"/>
      <c r="F9" s="326"/>
      <c r="G9" s="420"/>
      <c r="H9" s="324"/>
      <c r="I9" s="425"/>
      <c r="J9" s="415"/>
      <c r="K9" s="416"/>
      <c r="M9" s="423"/>
      <c r="N9" s="417"/>
      <c r="O9" s="415"/>
      <c r="P9" s="416"/>
      <c r="Q9" s="324"/>
    </row>
    <row r="10" spans="1:32" s="8" customFormat="1" ht="23.1" customHeight="1">
      <c r="A10" s="323"/>
      <c r="B10" s="397"/>
      <c r="C10" s="397"/>
      <c r="D10" s="397"/>
      <c r="E10" s="397"/>
      <c r="F10" s="397"/>
      <c r="G10" s="358"/>
      <c r="H10" s="315"/>
      <c r="I10" s="426" t="s">
        <v>291</v>
      </c>
      <c r="J10" s="397"/>
      <c r="K10" s="397"/>
      <c r="L10" s="315"/>
      <c r="M10" s="315"/>
      <c r="N10" s="423"/>
      <c r="O10" s="397"/>
      <c r="P10" s="397"/>
      <c r="Q10" s="324"/>
    </row>
    <row r="11" spans="1:32" s="8" customFormat="1" ht="23.1" customHeight="1">
      <c r="A11" s="323"/>
      <c r="B11" s="315"/>
      <c r="C11" s="315"/>
      <c r="D11" s="315"/>
      <c r="E11" s="315"/>
      <c r="F11" s="315"/>
      <c r="G11" s="358"/>
      <c r="H11" s="315"/>
      <c r="I11" s="365"/>
      <c r="J11" s="365"/>
      <c r="K11" s="365"/>
      <c r="L11" s="315"/>
      <c r="M11" s="315"/>
      <c r="Q11" s="324"/>
    </row>
    <row r="12" spans="1:32" s="8" customFormat="1" ht="23.1" customHeight="1">
      <c r="A12" s="323"/>
      <c r="B12" s="391"/>
      <c r="C12" s="391"/>
      <c r="D12" s="391"/>
      <c r="E12" s="391"/>
      <c r="F12" s="391"/>
      <c r="G12" s="423"/>
      <c r="H12" s="315"/>
      <c r="I12" s="365"/>
      <c r="J12" s="365"/>
      <c r="K12" s="365"/>
      <c r="L12" s="315"/>
      <c r="M12" s="315"/>
      <c r="Q12" s="324"/>
    </row>
    <row r="13" spans="1:32" s="8" customFormat="1" ht="22.5" customHeight="1">
      <c r="A13" s="323"/>
      <c r="B13" s="323"/>
      <c r="C13" s="315"/>
      <c r="D13" s="315"/>
      <c r="E13" s="315"/>
      <c r="F13" s="324"/>
      <c r="G13" s="358"/>
      <c r="H13" s="315"/>
      <c r="L13"/>
      <c r="M13"/>
      <c r="N13"/>
      <c r="O13"/>
      <c r="P13"/>
      <c r="Q13" s="418"/>
    </row>
    <row r="14" spans="1:32" s="8" customFormat="1" ht="23.1" customHeight="1" thickBot="1">
      <c r="A14" s="323"/>
      <c r="B14" s="323"/>
      <c r="C14" s="315"/>
      <c r="D14" s="315"/>
      <c r="E14" s="315"/>
      <c r="F14" s="324"/>
      <c r="G14" s="358"/>
      <c r="H14" s="324"/>
      <c r="I14" s="424"/>
      <c r="J14" s="395"/>
      <c r="K14" s="396"/>
      <c r="L14"/>
      <c r="M14"/>
      <c r="N14" s="422"/>
      <c r="O14" s="395"/>
      <c r="P14" s="396"/>
      <c r="Q14" s="418"/>
    </row>
    <row r="15" spans="1:32" s="8" customFormat="1" ht="23.1" customHeight="1" thickBot="1">
      <c r="A15" s="323"/>
      <c r="B15" s="325"/>
      <c r="C15" s="326"/>
      <c r="D15" s="326"/>
      <c r="E15" s="326"/>
      <c r="F15" s="327"/>
      <c r="G15" s="358"/>
      <c r="H15" s="324"/>
      <c r="I15" s="413"/>
      <c r="J15" s="413"/>
      <c r="K15" s="414"/>
      <c r="L15" s="423"/>
      <c r="M15"/>
      <c r="N15" s="412"/>
      <c r="O15" s="413"/>
      <c r="P15" s="414"/>
      <c r="Q15" s="418"/>
    </row>
    <row r="16" spans="1:32" s="8" customFormat="1" ht="23.1" customHeight="1" thickBot="1">
      <c r="A16" s="323"/>
      <c r="B16" s="397"/>
      <c r="C16" s="397"/>
      <c r="D16" s="397"/>
      <c r="E16" s="397"/>
      <c r="F16" s="397"/>
      <c r="G16" s="358"/>
      <c r="H16" s="324"/>
      <c r="I16" s="425"/>
      <c r="J16" s="415"/>
      <c r="K16" s="416"/>
      <c r="L16"/>
      <c r="M16" s="423"/>
      <c r="N16" s="417"/>
      <c r="O16" s="415"/>
      <c r="P16" s="416"/>
      <c r="Q16" s="418"/>
    </row>
    <row r="17" spans="1:17" s="8" customFormat="1" ht="23.1" customHeight="1" thickBot="1">
      <c r="A17" s="325"/>
      <c r="B17" s="326"/>
      <c r="C17" s="326"/>
      <c r="D17" s="326"/>
      <c r="E17" s="326"/>
      <c r="F17" s="326"/>
      <c r="G17" s="421"/>
      <c r="H17" s="327"/>
      <c r="I17" s="426"/>
      <c r="J17" s="397"/>
      <c r="K17" s="397"/>
      <c r="L17"/>
      <c r="M17"/>
      <c r="N17" s="423"/>
      <c r="O17" s="397"/>
      <c r="P17" s="423"/>
      <c r="Q17" s="418"/>
    </row>
    <row r="18" spans="1:17" s="8" customFormat="1" ht="23.1" customHeight="1" thickBot="1">
      <c r="F18" s="315"/>
      <c r="G18" s="358"/>
      <c r="I18" s="325"/>
      <c r="J18" s="315"/>
      <c r="K18" s="315"/>
      <c r="L18" s="313"/>
      <c r="M18" s="313"/>
      <c r="N18" s="313"/>
      <c r="O18" s="427"/>
      <c r="P18" s="427"/>
      <c r="Q18" s="428"/>
    </row>
    <row r="19" spans="1:17" s="8" customFormat="1" ht="23.1" customHeight="1">
      <c r="F19" s="315"/>
      <c r="G19" s="358"/>
      <c r="L19"/>
      <c r="M19"/>
      <c r="N19"/>
      <c r="O19"/>
      <c r="P19"/>
      <c r="Q19"/>
    </row>
    <row r="20" spans="1:17" s="8" customFormat="1" ht="23.1" customHeight="1">
      <c r="H20" s="315"/>
      <c r="I20"/>
    </row>
    <row r="21" spans="1:17" s="8" customFormat="1" ht="23.1" customHeight="1">
      <c r="H21"/>
      <c r="I21"/>
    </row>
    <row r="22" spans="1:17" s="8" customFormat="1" ht="23.1" customHeight="1">
      <c r="H22"/>
      <c r="I22"/>
    </row>
    <row r="23" spans="1:17" s="8" customFormat="1" ht="18.75" customHeight="1">
      <c r="H23"/>
      <c r="I23"/>
    </row>
    <row r="24" spans="1:17" s="8" customFormat="1" ht="23.1" customHeight="1">
      <c r="H24"/>
      <c r="I24"/>
      <c r="J24"/>
      <c r="K24"/>
      <c r="L24"/>
      <c r="M24"/>
      <c r="N24"/>
      <c r="O24"/>
      <c r="P24"/>
      <c r="Q24"/>
    </row>
    <row r="25" spans="1:17" s="8" customFormat="1" ht="23.1" customHeight="1">
      <c r="H25"/>
      <c r="I25"/>
      <c r="J25"/>
      <c r="K25"/>
      <c r="L25"/>
      <c r="M25"/>
      <c r="N25"/>
      <c r="O25"/>
      <c r="P25"/>
      <c r="Q25"/>
    </row>
    <row r="26" spans="1:17" s="8" customFormat="1" ht="23.1" customHeight="1">
      <c r="F26" s="329"/>
      <c r="G26" s="329"/>
      <c r="H26"/>
      <c r="I26"/>
      <c r="J26"/>
      <c r="K26"/>
      <c r="L26"/>
      <c r="M26"/>
      <c r="N26"/>
      <c r="O26"/>
      <c r="P26"/>
      <c r="Q26"/>
    </row>
    <row r="27" spans="1:17" s="8" customFormat="1">
      <c r="F27"/>
      <c r="G27"/>
      <c r="H27"/>
      <c r="I27"/>
      <c r="J27"/>
      <c r="K27"/>
      <c r="L27"/>
      <c r="M27"/>
      <c r="N27"/>
      <c r="O27"/>
      <c r="P27"/>
      <c r="Q27"/>
    </row>
    <row r="28" spans="1:17" s="8" customFormat="1">
      <c r="F28"/>
      <c r="G28"/>
      <c r="H28"/>
      <c r="I28"/>
      <c r="J28"/>
      <c r="K28"/>
      <c r="L28"/>
      <c r="M28"/>
      <c r="N28"/>
      <c r="O28"/>
      <c r="P28"/>
      <c r="Q28"/>
    </row>
    <row r="29" spans="1:17" s="8" customFormat="1" ht="24.75" customHeight="1">
      <c r="F29"/>
      <c r="G29"/>
      <c r="H29"/>
      <c r="I29"/>
      <c r="J29"/>
      <c r="K29"/>
      <c r="L29"/>
      <c r="M29"/>
      <c r="N29"/>
      <c r="O29"/>
      <c r="P29"/>
      <c r="Q29"/>
    </row>
    <row r="30" spans="1:17" s="8" customFormat="1">
      <c r="F30"/>
      <c r="G30"/>
      <c r="H30"/>
      <c r="I30"/>
      <c r="J30"/>
      <c r="K30"/>
      <c r="L30"/>
      <c r="M30"/>
      <c r="N30"/>
      <c r="O30"/>
      <c r="P30"/>
      <c r="Q30"/>
    </row>
  </sheetData>
  <mergeCells count="9">
    <mergeCell ref="A2:B3"/>
    <mergeCell ref="D2:N3"/>
    <mergeCell ref="R5:W5"/>
    <mergeCell ref="R6:W6"/>
    <mergeCell ref="R7:W7"/>
    <mergeCell ref="N8:P9"/>
    <mergeCell ref="I8:K9"/>
    <mergeCell ref="I15:K16"/>
    <mergeCell ref="N15:P16"/>
  </mergeCells>
  <phoneticPr fontId="1"/>
  <pageMargins left="0.28000000000000003" right="0.70866141732283472" top="0.15748031496062992" bottom="0.15748031496062992" header="0.31496062992125984" footer="0.31496062992125984"/>
  <pageSetup paperSize="9"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61C49-9DCD-43C3-89F8-11C4FB060E29}">
  <sheetPr>
    <pageSetUpPr fitToPage="1"/>
  </sheetPr>
  <dimension ref="A1:K108"/>
  <sheetViews>
    <sheetView showGridLines="0" view="pageBreakPreview" zoomScale="125" zoomScaleNormal="125" zoomScaleSheetLayoutView="125" workbookViewId="0">
      <pane ySplit="3" topLeftCell="A4" activePane="bottomLeft" state="frozen"/>
      <selection pane="bottomLeft" activeCell="F95" sqref="F95"/>
    </sheetView>
  </sheetViews>
  <sheetFormatPr defaultColWidth="2.875" defaultRowHeight="15.95" customHeight="1"/>
  <cols>
    <col min="1" max="1" width="6.625" style="171" customWidth="1"/>
    <col min="2" max="2" width="3.375" style="248" customWidth="1"/>
    <col min="3" max="3" width="20.125" style="173" customWidth="1"/>
    <col min="4" max="5" width="7.625" style="172" customWidth="1"/>
    <col min="6" max="6" width="14" style="172" customWidth="1"/>
    <col min="7" max="7" width="3" style="172" customWidth="1"/>
    <col min="8" max="8" width="55.625" style="174" customWidth="1"/>
    <col min="9" max="9" width="17.75" style="174" customWidth="1"/>
    <col min="10" max="10" width="66.75" style="173" customWidth="1"/>
    <col min="11" max="11" width="60.625" style="172" hidden="1" customWidth="1"/>
    <col min="12" max="16384" width="2.875" style="172"/>
  </cols>
  <sheetData>
    <row r="1" spans="1:11" ht="15.95" customHeight="1">
      <c r="B1" s="172"/>
      <c r="J1" s="298"/>
      <c r="K1" s="299"/>
    </row>
    <row r="2" spans="1:11" ht="15.95" customHeight="1" thickBot="1">
      <c r="B2" s="172"/>
      <c r="J2" s="298"/>
      <c r="K2" s="299"/>
    </row>
    <row r="3" spans="1:11" s="180" customFormat="1" ht="40.5" customHeight="1" thickBot="1">
      <c r="A3" s="300" t="s">
        <v>203</v>
      </c>
      <c r="B3" s="300"/>
      <c r="C3" s="175" t="s">
        <v>204</v>
      </c>
      <c r="D3" s="176" t="s">
        <v>205</v>
      </c>
      <c r="E3" s="176" t="s">
        <v>206</v>
      </c>
      <c r="F3" s="177" t="s">
        <v>207</v>
      </c>
      <c r="G3" s="301" t="s">
        <v>208</v>
      </c>
      <c r="H3" s="301"/>
      <c r="I3" s="302"/>
      <c r="J3" s="178" t="s">
        <v>209</v>
      </c>
      <c r="K3" s="179" t="s">
        <v>210</v>
      </c>
    </row>
    <row r="4" spans="1:11" ht="15.95" customHeight="1">
      <c r="A4" s="303">
        <v>0.70833333333333337</v>
      </c>
      <c r="B4" s="295"/>
      <c r="C4" s="173" t="s">
        <v>211</v>
      </c>
      <c r="D4" s="181" t="s">
        <v>212</v>
      </c>
      <c r="E4" s="181" t="s">
        <v>212</v>
      </c>
      <c r="F4" s="182"/>
      <c r="J4" s="183"/>
      <c r="K4" s="184"/>
    </row>
    <row r="5" spans="1:11" ht="15.95" customHeight="1">
      <c r="A5" s="185"/>
      <c r="B5" s="186"/>
      <c r="D5" s="181"/>
      <c r="E5" s="181"/>
      <c r="F5" s="182"/>
      <c r="J5" s="249" t="s">
        <v>249</v>
      </c>
      <c r="K5" s="188"/>
    </row>
    <row r="6" spans="1:11" ht="15.95" customHeight="1">
      <c r="A6" s="294">
        <v>0.72916666666666663</v>
      </c>
      <c r="B6" s="295"/>
      <c r="C6" s="173" t="s">
        <v>213</v>
      </c>
      <c r="D6" s="189"/>
      <c r="E6" s="189"/>
      <c r="F6" s="190"/>
      <c r="G6" s="191"/>
      <c r="J6" s="192"/>
      <c r="K6" s="193"/>
    </row>
    <row r="7" spans="1:11" ht="15.95" customHeight="1">
      <c r="A7" s="185"/>
      <c r="B7" s="194"/>
      <c r="D7" s="189"/>
      <c r="E7" s="189"/>
      <c r="F7" s="190"/>
      <c r="G7" s="191"/>
      <c r="J7" s="192"/>
      <c r="K7" s="193"/>
    </row>
    <row r="8" spans="1:11" ht="15.95" customHeight="1">
      <c r="A8" s="195"/>
      <c r="B8" s="196"/>
      <c r="C8" s="197"/>
      <c r="D8" s="198"/>
      <c r="E8" s="198"/>
      <c r="F8" s="199"/>
      <c r="G8" s="200"/>
      <c r="I8" s="201"/>
      <c r="J8" s="202"/>
      <c r="K8" s="188"/>
    </row>
    <row r="9" spans="1:11" ht="15.95" customHeight="1">
      <c r="A9" s="304">
        <v>0.75</v>
      </c>
      <c r="B9" s="305"/>
      <c r="C9" s="173" t="s">
        <v>214</v>
      </c>
      <c r="D9" s="181"/>
      <c r="E9" s="181"/>
      <c r="F9" s="182"/>
      <c r="G9" s="203"/>
      <c r="H9" s="204"/>
      <c r="J9" s="205"/>
      <c r="K9" s="206"/>
    </row>
    <row r="10" spans="1:11" ht="15.95" customHeight="1">
      <c r="A10" s="185"/>
      <c r="B10" s="186"/>
      <c r="C10" s="207"/>
      <c r="D10" s="181"/>
      <c r="E10" s="181"/>
      <c r="F10" s="182"/>
      <c r="J10" s="205" t="s">
        <v>215</v>
      </c>
      <c r="K10" s="193"/>
    </row>
    <row r="11" spans="1:11" ht="15.95" customHeight="1">
      <c r="A11" s="185"/>
      <c r="B11" s="186"/>
      <c r="C11" s="207"/>
      <c r="D11" s="181"/>
      <c r="E11" s="181"/>
      <c r="F11" s="182"/>
      <c r="J11" s="208" t="s">
        <v>216</v>
      </c>
      <c r="K11" s="193"/>
    </row>
    <row r="12" spans="1:11" ht="15.95" customHeight="1">
      <c r="A12" s="306">
        <v>0.76041666666666663</v>
      </c>
      <c r="B12" s="307"/>
      <c r="C12" s="207" t="s">
        <v>217</v>
      </c>
      <c r="D12" s="181"/>
      <c r="E12" s="181"/>
      <c r="F12" s="182"/>
      <c r="J12" s="192"/>
      <c r="K12" s="193"/>
    </row>
    <row r="13" spans="1:11" ht="15.95" customHeight="1">
      <c r="A13" s="209"/>
      <c r="B13" s="186"/>
      <c r="C13" s="207"/>
      <c r="D13" s="181"/>
      <c r="E13" s="181"/>
      <c r="F13" s="182"/>
      <c r="G13" s="210"/>
      <c r="J13" s="192"/>
      <c r="K13" s="193"/>
    </row>
    <row r="14" spans="1:11" ht="15.95" customHeight="1">
      <c r="A14" s="209"/>
      <c r="B14" s="186"/>
      <c r="C14" s="207"/>
      <c r="D14" s="181"/>
      <c r="E14" s="181"/>
      <c r="F14" s="182"/>
      <c r="G14" s="180"/>
      <c r="H14" s="211"/>
      <c r="J14" s="192"/>
      <c r="K14" s="193"/>
    </row>
    <row r="15" spans="1:11" ht="15.95" customHeight="1">
      <c r="A15" s="209"/>
      <c r="B15" s="186"/>
      <c r="C15" s="207"/>
      <c r="D15" s="181"/>
      <c r="E15" s="181"/>
      <c r="F15" s="182"/>
      <c r="G15" s="180"/>
      <c r="I15" s="212"/>
      <c r="J15" s="192"/>
      <c r="K15" s="193"/>
    </row>
    <row r="16" spans="1:11" ht="15.95" customHeight="1">
      <c r="A16" s="185"/>
      <c r="B16" s="186"/>
      <c r="C16" s="207"/>
      <c r="D16" s="181"/>
      <c r="E16" s="181"/>
      <c r="F16" s="182"/>
      <c r="G16" s="180"/>
      <c r="H16" s="211"/>
      <c r="J16" s="213"/>
      <c r="K16" s="193"/>
    </row>
    <row r="17" spans="1:11" ht="15.95" customHeight="1">
      <c r="A17" s="209"/>
      <c r="B17" s="186"/>
      <c r="C17" s="207"/>
      <c r="D17" s="181"/>
      <c r="E17" s="181"/>
      <c r="F17" s="182"/>
      <c r="G17" s="226" t="s">
        <v>229</v>
      </c>
      <c r="H17" s="211"/>
      <c r="J17" s="192"/>
      <c r="K17" s="193"/>
    </row>
    <row r="18" spans="1:11" ht="15.95" customHeight="1">
      <c r="A18" s="209"/>
      <c r="B18" s="186"/>
      <c r="C18" s="207"/>
      <c r="D18" s="181"/>
      <c r="E18" s="181"/>
      <c r="F18" s="182"/>
      <c r="G18" s="180"/>
      <c r="H18" s="211" t="s">
        <v>218</v>
      </c>
      <c r="J18" s="192"/>
      <c r="K18" s="193"/>
    </row>
    <row r="19" spans="1:11" ht="15.95" customHeight="1">
      <c r="A19" s="294">
        <v>0.76944444444444449</v>
      </c>
      <c r="B19" s="295"/>
      <c r="C19" s="207" t="s">
        <v>219</v>
      </c>
      <c r="D19" s="181"/>
      <c r="E19" s="181"/>
      <c r="F19" s="182"/>
      <c r="G19" s="210"/>
      <c r="H19" s="211" t="s">
        <v>220</v>
      </c>
      <c r="J19" s="192"/>
      <c r="K19" s="193"/>
    </row>
    <row r="20" spans="1:11" ht="15.95" customHeight="1">
      <c r="A20" s="195"/>
      <c r="B20" s="214"/>
      <c r="C20" s="197"/>
      <c r="D20" s="215"/>
      <c r="E20" s="215"/>
      <c r="F20" s="216"/>
      <c r="G20" s="217"/>
      <c r="H20" s="218" t="s">
        <v>221</v>
      </c>
      <c r="I20" s="201"/>
      <c r="J20" s="202"/>
      <c r="K20" s="188"/>
    </row>
    <row r="21" spans="1:11" ht="15.95" customHeight="1">
      <c r="A21" s="185"/>
      <c r="B21" s="186"/>
      <c r="D21" s="181"/>
      <c r="E21" s="181"/>
      <c r="F21" s="182"/>
      <c r="G21" s="219"/>
      <c r="J21" s="220"/>
      <c r="K21" s="221"/>
    </row>
    <row r="22" spans="1:11" ht="15.95" customHeight="1">
      <c r="A22" s="294">
        <v>0.77083333333333337</v>
      </c>
      <c r="B22" s="295"/>
      <c r="C22" s="222" t="s">
        <v>222</v>
      </c>
      <c r="D22" s="181"/>
      <c r="E22" s="181"/>
      <c r="F22" s="182"/>
      <c r="G22" s="219"/>
      <c r="J22" s="223"/>
      <c r="K22" s="221"/>
    </row>
    <row r="23" spans="1:11" ht="15.95" customHeight="1">
      <c r="A23" s="185"/>
      <c r="B23" s="186"/>
      <c r="D23" s="181"/>
      <c r="E23" s="181"/>
      <c r="F23" s="182"/>
      <c r="G23" s="180"/>
      <c r="J23" s="224"/>
      <c r="K23" s="225"/>
    </row>
    <row r="24" spans="1:11" ht="15.95" customHeight="1">
      <c r="A24" s="185"/>
      <c r="B24" s="186"/>
      <c r="D24" s="181"/>
      <c r="E24" s="181"/>
      <c r="F24" s="182"/>
      <c r="G24" s="226" t="s">
        <v>229</v>
      </c>
      <c r="J24" s="224"/>
      <c r="K24" s="221"/>
    </row>
    <row r="25" spans="1:11" ht="15.95" customHeight="1">
      <c r="A25" s="185"/>
      <c r="B25" s="186"/>
      <c r="D25" s="181"/>
      <c r="E25" s="181"/>
      <c r="F25" s="182"/>
      <c r="G25" s="180"/>
      <c r="H25" s="211" t="s">
        <v>227</v>
      </c>
      <c r="J25" s="224"/>
      <c r="K25" s="221"/>
    </row>
    <row r="26" spans="1:11" ht="15.95" customHeight="1">
      <c r="A26" s="185"/>
      <c r="B26" s="186"/>
      <c r="D26" s="181"/>
      <c r="E26" s="181"/>
      <c r="F26" s="182"/>
      <c r="G26" s="219"/>
      <c r="H26" s="211" t="s">
        <v>223</v>
      </c>
      <c r="J26" s="224"/>
      <c r="K26" s="221"/>
    </row>
    <row r="27" spans="1:11" ht="15.95" customHeight="1">
      <c r="A27" s="185"/>
      <c r="B27" s="186"/>
      <c r="D27" s="181"/>
      <c r="E27" s="181"/>
      <c r="F27" s="182"/>
      <c r="G27" s="180"/>
      <c r="J27" s="224"/>
      <c r="K27" s="221"/>
    </row>
    <row r="28" spans="1:11" ht="15.95" customHeight="1">
      <c r="A28" s="185"/>
      <c r="B28" s="186"/>
      <c r="C28" s="227"/>
      <c r="D28" s="181"/>
      <c r="E28" s="181"/>
      <c r="F28" s="182"/>
      <c r="G28" s="219"/>
      <c r="H28" s="211" t="s">
        <v>224</v>
      </c>
      <c r="J28" s="187"/>
      <c r="K28" s="188"/>
    </row>
    <row r="29" spans="1:11" ht="15.95" customHeight="1">
      <c r="A29" s="185"/>
      <c r="B29" s="186"/>
      <c r="D29" s="181"/>
      <c r="E29" s="181"/>
      <c r="F29" s="182"/>
      <c r="G29" s="219"/>
      <c r="H29" s="211" t="s">
        <v>228</v>
      </c>
      <c r="J29" s="187"/>
      <c r="K29" s="188"/>
    </row>
    <row r="30" spans="1:11" ht="15.95" customHeight="1">
      <c r="A30" s="185"/>
      <c r="B30" s="186"/>
      <c r="D30" s="181"/>
      <c r="E30" s="181"/>
      <c r="F30" s="182"/>
      <c r="G30" s="228"/>
      <c r="H30" s="211"/>
      <c r="J30" s="187"/>
      <c r="K30" s="188"/>
    </row>
    <row r="31" spans="1:11" ht="15.95" customHeight="1">
      <c r="A31" s="185"/>
      <c r="B31" s="186"/>
      <c r="D31" s="181"/>
      <c r="E31" s="181"/>
      <c r="F31" s="182"/>
      <c r="G31" s="210"/>
      <c r="H31" s="229"/>
      <c r="J31" s="230"/>
      <c r="K31" s="188"/>
    </row>
    <row r="32" spans="1:11" ht="15.95" customHeight="1">
      <c r="A32" s="185"/>
      <c r="B32" s="186"/>
      <c r="D32" s="181"/>
      <c r="E32" s="181"/>
      <c r="F32" s="182"/>
      <c r="G32" s="226" t="s">
        <v>229</v>
      </c>
      <c r="H32" s="211"/>
      <c r="J32" s="187"/>
      <c r="K32" s="188"/>
    </row>
    <row r="33" spans="1:11" ht="15.95" customHeight="1">
      <c r="A33" s="185"/>
      <c r="B33" s="186"/>
      <c r="D33" s="181"/>
      <c r="E33" s="181"/>
      <c r="F33" s="182"/>
      <c r="G33" s="228"/>
      <c r="H33" s="211" t="s">
        <v>230</v>
      </c>
      <c r="J33" s="187"/>
      <c r="K33" s="188"/>
    </row>
    <row r="34" spans="1:11" ht="15.95" customHeight="1">
      <c r="A34" s="185"/>
      <c r="B34" s="186"/>
      <c r="D34" s="181"/>
      <c r="E34" s="181"/>
      <c r="F34" s="182"/>
      <c r="G34" s="180"/>
      <c r="H34" s="211" t="s">
        <v>231</v>
      </c>
      <c r="J34" s="230"/>
      <c r="K34" s="188"/>
    </row>
    <row r="35" spans="1:11" ht="15.95" customHeight="1">
      <c r="A35" s="185"/>
      <c r="B35" s="186"/>
      <c r="D35" s="181"/>
      <c r="E35" s="181"/>
      <c r="F35" s="182"/>
      <c r="G35" s="219"/>
      <c r="H35" s="231"/>
      <c r="J35" s="187"/>
      <c r="K35" s="188"/>
    </row>
    <row r="36" spans="1:11" ht="15.95" customHeight="1">
      <c r="A36" s="185"/>
      <c r="B36" s="186"/>
      <c r="D36" s="181"/>
      <c r="E36" s="181"/>
      <c r="F36" s="182"/>
      <c r="G36" s="228"/>
      <c r="H36" s="211" t="s">
        <v>232</v>
      </c>
      <c r="J36" s="187"/>
      <c r="K36" s="188"/>
    </row>
    <row r="37" spans="1:11" ht="15.95" customHeight="1">
      <c r="A37" s="185"/>
      <c r="B37" s="186"/>
      <c r="C37" s="232"/>
      <c r="D37" s="181"/>
      <c r="E37" s="181"/>
      <c r="F37" s="182"/>
      <c r="G37" s="291" t="s">
        <v>234</v>
      </c>
      <c r="H37" s="292"/>
      <c r="I37" s="293"/>
      <c r="J37" s="187"/>
      <c r="K37" s="188"/>
    </row>
    <row r="38" spans="1:11" ht="15.95" customHeight="1">
      <c r="A38" s="185"/>
      <c r="B38" s="186"/>
      <c r="C38" s="173" t="s">
        <v>225</v>
      </c>
      <c r="D38" s="181"/>
      <c r="E38" s="181"/>
      <c r="F38" s="182"/>
      <c r="H38" s="211"/>
      <c r="J38" s="187"/>
      <c r="K38" s="188"/>
    </row>
    <row r="39" spans="1:11" ht="15.95" customHeight="1">
      <c r="A39" s="185"/>
      <c r="B39" s="186"/>
      <c r="D39" s="181"/>
      <c r="E39" s="181"/>
      <c r="F39" s="182"/>
      <c r="G39" s="180"/>
      <c r="H39" s="172"/>
      <c r="J39" s="187"/>
      <c r="K39" s="188"/>
    </row>
    <row r="40" spans="1:11" ht="15.95" customHeight="1">
      <c r="A40" s="185"/>
      <c r="B40" s="186"/>
      <c r="D40" s="181"/>
      <c r="E40" s="181"/>
      <c r="F40" s="182"/>
      <c r="G40" s="226" t="s">
        <v>229</v>
      </c>
      <c r="H40" s="172"/>
      <c r="J40" s="187"/>
      <c r="K40" s="188"/>
    </row>
    <row r="41" spans="1:11" ht="15.95" customHeight="1">
      <c r="A41" s="185"/>
      <c r="B41" s="186"/>
      <c r="D41" s="181"/>
      <c r="E41" s="181"/>
      <c r="F41" s="182"/>
      <c r="G41" s="180"/>
      <c r="H41" s="211" t="s">
        <v>233</v>
      </c>
      <c r="J41" s="187"/>
      <c r="K41" s="188"/>
    </row>
    <row r="42" spans="1:11" ht="15.95" customHeight="1">
      <c r="A42" s="296">
        <v>0.77500000000000002</v>
      </c>
      <c r="B42" s="297"/>
      <c r="C42" s="233" t="s">
        <v>235</v>
      </c>
      <c r="D42" s="234"/>
      <c r="E42" s="234"/>
      <c r="F42" s="235"/>
      <c r="G42" s="226" t="s">
        <v>229</v>
      </c>
      <c r="H42" s="236"/>
      <c r="I42" s="236"/>
      <c r="J42" s="237"/>
      <c r="K42" s="238"/>
    </row>
    <row r="43" spans="1:11" ht="15.95" customHeight="1">
      <c r="A43" s="185"/>
      <c r="B43" s="186"/>
      <c r="D43" s="181"/>
      <c r="E43" s="181"/>
      <c r="F43" s="182"/>
      <c r="G43" s="229"/>
      <c r="H43" s="211" t="s">
        <v>240</v>
      </c>
      <c r="J43" s="187"/>
      <c r="K43" s="188"/>
    </row>
    <row r="44" spans="1:11" ht="15.95" customHeight="1">
      <c r="A44" s="185"/>
      <c r="B44" s="186"/>
      <c r="D44" s="181"/>
      <c r="E44" s="181"/>
      <c r="F44" s="182"/>
      <c r="G44" s="229"/>
      <c r="H44" s="211" t="s">
        <v>241</v>
      </c>
      <c r="J44" s="187"/>
      <c r="K44" s="188"/>
    </row>
    <row r="45" spans="1:11" ht="15.95" customHeight="1">
      <c r="A45" s="185"/>
      <c r="B45" s="186"/>
      <c r="D45" s="181"/>
      <c r="E45" s="181"/>
      <c r="F45" s="182"/>
      <c r="G45" s="239"/>
      <c r="H45" s="211"/>
      <c r="J45" s="187"/>
      <c r="K45" s="188"/>
    </row>
    <row r="46" spans="1:11" ht="15.75" customHeight="1">
      <c r="A46" s="185"/>
      <c r="B46" s="186"/>
      <c r="D46" s="181"/>
      <c r="E46" s="181"/>
      <c r="F46" s="182"/>
      <c r="G46" s="210"/>
      <c r="J46" s="187"/>
      <c r="K46" s="188"/>
    </row>
    <row r="47" spans="1:11" ht="15.75" customHeight="1">
      <c r="A47" s="185"/>
      <c r="B47" s="186"/>
      <c r="D47" s="181"/>
      <c r="E47" s="181"/>
      <c r="F47" s="182"/>
      <c r="G47" s="291" t="s">
        <v>242</v>
      </c>
      <c r="H47" s="292"/>
      <c r="I47" s="293"/>
      <c r="J47" s="240"/>
      <c r="K47" s="188"/>
    </row>
    <row r="48" spans="1:11" ht="15.75" customHeight="1">
      <c r="A48" s="185"/>
      <c r="B48" s="186"/>
      <c r="D48" s="181"/>
      <c r="E48" s="181"/>
      <c r="F48" s="182"/>
      <c r="G48" s="241"/>
      <c r="J48" s="187"/>
      <c r="K48" s="188"/>
    </row>
    <row r="49" spans="1:11" ht="15.75" customHeight="1">
      <c r="A49" s="185"/>
      <c r="B49" s="186"/>
      <c r="D49" s="181"/>
      <c r="E49" s="181"/>
      <c r="F49" s="182"/>
      <c r="G49" s="226" t="s">
        <v>229</v>
      </c>
      <c r="H49" s="172"/>
      <c r="J49" s="187"/>
      <c r="K49" s="188"/>
    </row>
    <row r="50" spans="1:11" ht="15.75" customHeight="1">
      <c r="A50" s="185"/>
      <c r="B50" s="186"/>
      <c r="D50" s="181"/>
      <c r="E50" s="181"/>
      <c r="F50" s="182"/>
      <c r="G50" s="180"/>
      <c r="H50" s="211" t="s">
        <v>243</v>
      </c>
      <c r="J50" s="240"/>
      <c r="K50" s="188"/>
    </row>
    <row r="51" spans="1:11" ht="15.75" customHeight="1">
      <c r="A51" s="185"/>
      <c r="B51" s="186"/>
      <c r="D51" s="181"/>
      <c r="E51" s="181"/>
      <c r="F51" s="182"/>
      <c r="G51" s="180"/>
      <c r="H51" s="211" t="s">
        <v>244</v>
      </c>
      <c r="J51" s="240"/>
      <c r="K51" s="188"/>
    </row>
    <row r="52" spans="1:11" ht="15.75" customHeight="1">
      <c r="A52" s="185"/>
      <c r="B52" s="186"/>
      <c r="D52" s="181"/>
      <c r="E52" s="181"/>
      <c r="F52" s="182"/>
      <c r="G52" s="241"/>
      <c r="J52" s="187"/>
      <c r="K52" s="188"/>
    </row>
    <row r="53" spans="1:11" ht="15.75" customHeight="1">
      <c r="A53" s="185"/>
      <c r="B53" s="186"/>
      <c r="D53" s="181"/>
      <c r="E53" s="181"/>
      <c r="F53" s="182"/>
      <c r="G53" s="226" t="s">
        <v>229</v>
      </c>
      <c r="H53" s="236"/>
      <c r="I53" s="236"/>
      <c r="J53" s="187"/>
      <c r="K53" s="188"/>
    </row>
    <row r="54" spans="1:11" ht="15.75" customHeight="1">
      <c r="A54" s="294">
        <v>0.77777777777777779</v>
      </c>
      <c r="B54" s="295"/>
      <c r="D54" s="181"/>
      <c r="E54" s="181"/>
      <c r="F54" s="182"/>
      <c r="G54" s="229"/>
      <c r="H54" s="211" t="s">
        <v>245</v>
      </c>
      <c r="J54" s="187"/>
      <c r="K54" s="188"/>
    </row>
    <row r="55" spans="1:11" ht="15.75" customHeight="1">
      <c r="A55" s="185"/>
      <c r="B55" s="186"/>
      <c r="D55" s="181"/>
      <c r="E55" s="181"/>
      <c r="F55" s="182"/>
      <c r="G55" s="241"/>
      <c r="H55" s="174" t="s">
        <v>246</v>
      </c>
      <c r="J55" s="187"/>
      <c r="K55" s="188"/>
    </row>
    <row r="56" spans="1:11" ht="15.75" customHeight="1">
      <c r="A56" s="185"/>
      <c r="B56" s="186"/>
      <c r="D56" s="181"/>
      <c r="E56" s="181"/>
      <c r="F56" s="182"/>
      <c r="G56" s="241"/>
      <c r="J56" s="187"/>
      <c r="K56" s="188"/>
    </row>
    <row r="57" spans="1:11" ht="15.95" customHeight="1">
      <c r="A57" s="195"/>
      <c r="B57" s="214"/>
      <c r="C57" s="242"/>
      <c r="D57" s="215"/>
      <c r="E57" s="215"/>
      <c r="F57" s="216"/>
      <c r="G57" s="243"/>
      <c r="H57" s="211" t="s">
        <v>247</v>
      </c>
      <c r="I57" s="201"/>
      <c r="J57" s="202"/>
      <c r="K57" s="244"/>
    </row>
    <row r="58" spans="1:11" ht="15.95" customHeight="1">
      <c r="A58" s="245"/>
      <c r="B58" s="246"/>
      <c r="C58" s="233"/>
      <c r="D58" s="234"/>
      <c r="E58" s="234"/>
      <c r="F58" s="235"/>
      <c r="G58" s="210"/>
      <c r="H58" s="236"/>
      <c r="I58" s="236"/>
      <c r="J58" s="237"/>
      <c r="K58" s="238"/>
    </row>
    <row r="59" spans="1:11" ht="17.25" customHeight="1">
      <c r="A59" s="185"/>
      <c r="B59" s="186"/>
      <c r="D59" s="181"/>
      <c r="E59" s="181"/>
      <c r="F59" s="182"/>
      <c r="G59" s="239"/>
      <c r="H59" s="211"/>
      <c r="J59" s="187"/>
      <c r="K59" s="188"/>
    </row>
    <row r="60" spans="1:11" ht="15.95" customHeight="1">
      <c r="A60" s="185"/>
      <c r="B60" s="186"/>
      <c r="D60" s="181"/>
      <c r="E60" s="181"/>
      <c r="F60" s="182"/>
      <c r="G60" s="239"/>
      <c r="H60" s="211"/>
      <c r="J60" s="187"/>
      <c r="K60" s="188"/>
    </row>
    <row r="61" spans="1:11" ht="15.95" customHeight="1">
      <c r="A61" s="185"/>
      <c r="B61" s="186"/>
      <c r="D61" s="181"/>
      <c r="E61" s="181"/>
      <c r="F61" s="182"/>
      <c r="G61" s="288" t="s">
        <v>248</v>
      </c>
      <c r="H61" s="289"/>
      <c r="I61" s="290"/>
      <c r="J61" s="187"/>
      <c r="K61" s="188"/>
    </row>
    <row r="62" spans="1:11" ht="15.95" customHeight="1">
      <c r="A62" s="185"/>
      <c r="B62" s="186"/>
      <c r="D62" s="181"/>
      <c r="E62" s="181"/>
      <c r="F62" s="182"/>
      <c r="G62" s="239"/>
      <c r="H62" s="211"/>
      <c r="J62" s="187"/>
      <c r="K62" s="188"/>
    </row>
    <row r="63" spans="1:11" ht="15.95" customHeight="1">
      <c r="A63" s="185"/>
      <c r="B63" s="186"/>
      <c r="D63" s="181"/>
      <c r="E63" s="181"/>
      <c r="F63" s="182"/>
      <c r="G63" s="239"/>
      <c r="H63" s="211"/>
      <c r="J63" s="187"/>
      <c r="K63" s="188"/>
    </row>
    <row r="64" spans="1:11" ht="15.95" customHeight="1">
      <c r="A64" s="185"/>
      <c r="B64" s="186"/>
      <c r="D64" s="181"/>
      <c r="E64" s="181"/>
      <c r="F64" s="182"/>
      <c r="G64" s="239"/>
      <c r="H64" s="211"/>
      <c r="J64" s="187"/>
      <c r="K64" s="188"/>
    </row>
    <row r="65" spans="1:11" ht="15.95" customHeight="1">
      <c r="A65" s="185"/>
      <c r="B65" s="186"/>
      <c r="D65" s="181"/>
      <c r="E65" s="181"/>
      <c r="F65" s="182"/>
      <c r="G65" s="239"/>
      <c r="H65" s="211"/>
      <c r="J65" s="187"/>
      <c r="K65" s="188"/>
    </row>
    <row r="66" spans="1:11" ht="15.95" customHeight="1">
      <c r="A66" s="185"/>
      <c r="B66" s="186"/>
      <c r="D66" s="181"/>
      <c r="E66" s="181"/>
      <c r="F66" s="182"/>
      <c r="G66" s="226" t="s">
        <v>229</v>
      </c>
      <c r="H66" s="236"/>
      <c r="J66" s="187"/>
      <c r="K66" s="188"/>
    </row>
    <row r="67" spans="1:11" ht="15.95" customHeight="1">
      <c r="A67" s="294">
        <v>0.79513888888888884</v>
      </c>
      <c r="B67" s="295"/>
      <c r="D67" s="181"/>
      <c r="E67" s="181"/>
      <c r="F67" s="182"/>
      <c r="G67" s="229"/>
      <c r="H67" s="211" t="s">
        <v>250</v>
      </c>
      <c r="J67" s="187"/>
      <c r="K67" s="188"/>
    </row>
    <row r="68" spans="1:11" ht="15.95" customHeight="1">
      <c r="A68" s="185"/>
      <c r="B68" s="186"/>
      <c r="D68" s="181"/>
      <c r="E68" s="181"/>
      <c r="F68" s="182"/>
      <c r="G68" s="241"/>
      <c r="H68" s="211" t="s">
        <v>226</v>
      </c>
      <c r="J68" s="240"/>
      <c r="K68" s="188"/>
    </row>
    <row r="69" spans="1:11" ht="15.95" customHeight="1">
      <c r="A69" s="185"/>
      <c r="B69" s="186"/>
      <c r="D69" s="181"/>
      <c r="E69" s="181"/>
      <c r="F69" s="182"/>
      <c r="G69" s="239"/>
      <c r="H69" s="211" t="s">
        <v>251</v>
      </c>
      <c r="J69" s="187"/>
      <c r="K69" s="188"/>
    </row>
    <row r="70" spans="1:11" ht="15.95" customHeight="1">
      <c r="A70" s="185"/>
      <c r="B70" s="186"/>
      <c r="D70" s="181"/>
      <c r="E70" s="181"/>
      <c r="F70" s="182"/>
      <c r="G70" s="239"/>
      <c r="H70" s="211" t="s">
        <v>252</v>
      </c>
      <c r="J70" s="187"/>
      <c r="K70" s="188"/>
    </row>
    <row r="71" spans="1:11" ht="15.95" customHeight="1">
      <c r="A71" s="185"/>
      <c r="B71" s="186"/>
      <c r="D71" s="181"/>
      <c r="E71" s="181"/>
      <c r="F71" s="182"/>
      <c r="G71" s="239"/>
      <c r="H71" s="211" t="s">
        <v>253</v>
      </c>
      <c r="J71" s="187"/>
      <c r="K71" s="188"/>
    </row>
    <row r="72" spans="1:11" ht="15.95" customHeight="1">
      <c r="A72" s="185"/>
      <c r="B72" s="186"/>
      <c r="D72" s="181"/>
      <c r="E72" s="181"/>
      <c r="F72" s="182"/>
      <c r="G72" s="239"/>
      <c r="H72" s="211"/>
      <c r="J72" s="187"/>
      <c r="K72" s="188"/>
    </row>
    <row r="73" spans="1:11" ht="15.95" customHeight="1">
      <c r="A73" s="294">
        <v>0.79652777777777772</v>
      </c>
      <c r="B73" s="295"/>
      <c r="C73" s="173" t="s">
        <v>254</v>
      </c>
      <c r="D73" s="181"/>
      <c r="E73" s="181"/>
      <c r="F73" s="182"/>
      <c r="G73" s="226" t="s">
        <v>229</v>
      </c>
      <c r="H73" s="236"/>
      <c r="J73" s="187"/>
      <c r="K73" s="188"/>
    </row>
    <row r="74" spans="1:11" ht="15.95" customHeight="1">
      <c r="A74" s="185"/>
      <c r="B74" s="186"/>
      <c r="D74" s="181"/>
      <c r="E74" s="181"/>
      <c r="F74" s="182"/>
      <c r="G74" s="228"/>
      <c r="H74" s="211" t="s">
        <v>256</v>
      </c>
      <c r="J74" s="187"/>
      <c r="K74" s="188"/>
    </row>
    <row r="75" spans="1:11" ht="15.95" customHeight="1">
      <c r="A75" s="185"/>
      <c r="B75" s="186"/>
      <c r="D75" s="181"/>
      <c r="E75" s="181"/>
      <c r="F75" s="182"/>
      <c r="G75" s="180"/>
      <c r="H75" s="211" t="s">
        <v>257</v>
      </c>
      <c r="J75" s="187"/>
      <c r="K75" s="188"/>
    </row>
    <row r="76" spans="1:11" ht="15.95" customHeight="1">
      <c r="A76" s="185"/>
      <c r="B76" s="186"/>
      <c r="D76" s="181"/>
      <c r="E76" s="181"/>
      <c r="F76" s="182"/>
      <c r="G76" s="228"/>
      <c r="H76" s="211" t="s">
        <v>258</v>
      </c>
      <c r="J76" s="187"/>
      <c r="K76" s="188"/>
    </row>
    <row r="77" spans="1:11" ht="15.95" customHeight="1">
      <c r="A77" s="185"/>
      <c r="B77" s="186"/>
      <c r="D77" s="181"/>
      <c r="E77" s="181"/>
      <c r="F77" s="182"/>
      <c r="G77" s="291" t="s">
        <v>259</v>
      </c>
      <c r="H77" s="292"/>
      <c r="I77" s="293"/>
      <c r="J77" s="187"/>
      <c r="K77" s="188"/>
    </row>
    <row r="78" spans="1:11" ht="15.95" customHeight="1">
      <c r="A78" s="185"/>
      <c r="B78" s="186"/>
      <c r="D78" s="181"/>
      <c r="E78" s="181"/>
      <c r="F78" s="182"/>
      <c r="G78" s="239"/>
      <c r="H78" s="211"/>
      <c r="J78" s="187"/>
      <c r="K78" s="188"/>
    </row>
    <row r="79" spans="1:11" ht="15.95" customHeight="1">
      <c r="A79" s="185"/>
      <c r="B79" s="186"/>
      <c r="D79" s="181"/>
      <c r="E79" s="181"/>
      <c r="F79" s="182"/>
      <c r="G79" s="226" t="s">
        <v>229</v>
      </c>
      <c r="H79" s="236"/>
      <c r="J79" s="187"/>
      <c r="K79" s="188"/>
    </row>
    <row r="80" spans="1:11" ht="15.95" customHeight="1">
      <c r="A80" s="294">
        <v>0.8</v>
      </c>
      <c r="B80" s="295"/>
      <c r="C80" s="173" t="s">
        <v>116</v>
      </c>
      <c r="D80" s="181"/>
      <c r="E80" s="181"/>
      <c r="F80" s="182"/>
      <c r="G80" s="228"/>
      <c r="H80" s="211" t="s">
        <v>260</v>
      </c>
      <c r="J80" s="187"/>
      <c r="K80" s="188"/>
    </row>
    <row r="81" spans="1:11" ht="15.95" customHeight="1">
      <c r="A81" s="185"/>
      <c r="B81" s="186"/>
      <c r="D81" s="181"/>
      <c r="E81" s="181"/>
      <c r="F81" s="182"/>
      <c r="G81" s="180"/>
      <c r="H81" s="211" t="s">
        <v>261</v>
      </c>
      <c r="J81" s="187"/>
      <c r="K81" s="188"/>
    </row>
    <row r="82" spans="1:11" ht="15.95" customHeight="1">
      <c r="A82" s="185"/>
      <c r="B82" s="186"/>
      <c r="D82" s="181"/>
      <c r="E82" s="181"/>
      <c r="F82" s="182"/>
      <c r="G82" s="228"/>
      <c r="H82" s="211" t="s">
        <v>262</v>
      </c>
      <c r="J82" s="187"/>
      <c r="K82" s="188"/>
    </row>
    <row r="83" spans="1:11" ht="15.95" customHeight="1">
      <c r="A83" s="185"/>
      <c r="B83" s="186"/>
      <c r="D83" s="181"/>
      <c r="E83" s="181"/>
      <c r="F83" s="182"/>
      <c r="G83" s="291" t="s">
        <v>263</v>
      </c>
      <c r="H83" s="292"/>
      <c r="I83" s="293"/>
      <c r="J83" s="187"/>
      <c r="K83" s="188"/>
    </row>
    <row r="84" spans="1:11" ht="15.95" customHeight="1">
      <c r="A84" s="294">
        <v>0.80208333333333337</v>
      </c>
      <c r="B84" s="295"/>
      <c r="C84" s="173" t="s">
        <v>255</v>
      </c>
      <c r="D84" s="181"/>
      <c r="E84" s="181"/>
      <c r="F84" s="182"/>
      <c r="G84" s="226" t="s">
        <v>229</v>
      </c>
      <c r="H84" s="236"/>
      <c r="J84" s="187"/>
      <c r="K84" s="188"/>
    </row>
    <row r="85" spans="1:11" ht="15.95" customHeight="1">
      <c r="A85" s="185"/>
      <c r="B85" s="186"/>
      <c r="D85" s="181"/>
      <c r="E85" s="181"/>
      <c r="F85" s="182"/>
      <c r="G85" s="228"/>
      <c r="H85" s="211" t="s">
        <v>264</v>
      </c>
      <c r="J85" s="187"/>
      <c r="K85" s="188"/>
    </row>
    <row r="86" spans="1:11" ht="15.95" customHeight="1">
      <c r="A86" s="185"/>
      <c r="B86" s="186"/>
      <c r="D86" s="181"/>
      <c r="E86" s="181"/>
      <c r="F86" s="182"/>
      <c r="G86" s="180"/>
      <c r="H86" s="211" t="s">
        <v>265</v>
      </c>
      <c r="J86" s="187"/>
      <c r="K86" s="188"/>
    </row>
    <row r="87" spans="1:11" ht="15.95" customHeight="1">
      <c r="A87" s="185"/>
      <c r="B87" s="186"/>
      <c r="D87" s="181"/>
      <c r="E87" s="181"/>
      <c r="F87" s="182"/>
      <c r="G87" s="228"/>
      <c r="H87" s="211" t="s">
        <v>262</v>
      </c>
      <c r="J87" s="187"/>
      <c r="K87" s="188"/>
    </row>
    <row r="88" spans="1:11" ht="15.95" customHeight="1">
      <c r="A88" s="185"/>
      <c r="B88" s="186"/>
      <c r="D88" s="181"/>
      <c r="E88" s="181"/>
      <c r="F88" s="182"/>
      <c r="G88" s="291" t="s">
        <v>263</v>
      </c>
      <c r="H88" s="292"/>
      <c r="I88" s="293"/>
      <c r="J88" s="187"/>
      <c r="K88" s="188"/>
    </row>
    <row r="89" spans="1:11" ht="15.95" customHeight="1">
      <c r="A89" s="185"/>
      <c r="B89" s="186"/>
      <c r="D89" s="181"/>
      <c r="E89" s="181"/>
      <c r="F89" s="182"/>
      <c r="G89" s="226" t="s">
        <v>229</v>
      </c>
      <c r="H89" s="236"/>
      <c r="J89" s="187"/>
      <c r="K89" s="188"/>
    </row>
    <row r="90" spans="1:11" ht="15.95" customHeight="1">
      <c r="A90" s="185"/>
      <c r="B90" s="186"/>
      <c r="D90" s="181"/>
      <c r="E90" s="181"/>
      <c r="F90" s="182"/>
      <c r="G90" s="228"/>
      <c r="H90" s="211" t="s">
        <v>266</v>
      </c>
      <c r="J90" s="187"/>
      <c r="K90" s="188"/>
    </row>
    <row r="91" spans="1:11" ht="15.95" customHeight="1">
      <c r="A91" s="185"/>
      <c r="B91" s="186"/>
      <c r="D91" s="181"/>
      <c r="E91" s="181"/>
      <c r="F91" s="182"/>
      <c r="G91" s="239"/>
      <c r="H91" s="211"/>
      <c r="J91" s="187"/>
      <c r="K91" s="188"/>
    </row>
    <row r="92" spans="1:11" ht="15.95" customHeight="1">
      <c r="A92" s="185"/>
      <c r="B92" s="186"/>
      <c r="D92" s="181"/>
      <c r="E92" s="181"/>
      <c r="F92" s="182"/>
      <c r="G92" s="226" t="s">
        <v>229</v>
      </c>
      <c r="H92" s="236"/>
      <c r="J92" s="187"/>
      <c r="K92" s="188"/>
    </row>
    <row r="93" spans="1:11" ht="15.95" customHeight="1">
      <c r="A93" s="185"/>
      <c r="B93" s="186"/>
      <c r="D93" s="181"/>
      <c r="E93" s="181"/>
      <c r="F93" s="182"/>
      <c r="G93" s="228"/>
      <c r="H93" s="211" t="s">
        <v>266</v>
      </c>
      <c r="J93" s="187"/>
      <c r="K93" s="188"/>
    </row>
    <row r="94" spans="1:11" ht="15.95" customHeight="1">
      <c r="A94" s="294">
        <v>0.81458333333333333</v>
      </c>
      <c r="B94" s="295"/>
      <c r="D94" s="181"/>
      <c r="E94" s="181"/>
      <c r="F94" s="182"/>
      <c r="G94" s="226" t="s">
        <v>229</v>
      </c>
      <c r="H94" s="236"/>
      <c r="J94" s="187"/>
      <c r="K94" s="188"/>
    </row>
    <row r="95" spans="1:11" ht="15.95" customHeight="1">
      <c r="A95" s="185"/>
      <c r="B95" s="186"/>
      <c r="D95" s="181"/>
      <c r="E95" s="181"/>
      <c r="F95" s="182"/>
      <c r="G95" s="228"/>
      <c r="H95" s="211" t="s">
        <v>267</v>
      </c>
      <c r="J95" s="187"/>
      <c r="K95" s="188"/>
    </row>
    <row r="96" spans="1:11" ht="15.95" customHeight="1">
      <c r="A96" s="185"/>
      <c r="B96" s="186"/>
      <c r="D96" s="181"/>
      <c r="E96" s="181"/>
      <c r="F96" s="182"/>
      <c r="G96" s="239"/>
      <c r="H96" s="211" t="s">
        <v>268</v>
      </c>
      <c r="J96" s="187"/>
      <c r="K96" s="188"/>
    </row>
    <row r="97" spans="1:11" ht="15.95" customHeight="1">
      <c r="A97" s="185"/>
      <c r="B97" s="186"/>
      <c r="D97" s="181"/>
      <c r="E97" s="181"/>
      <c r="F97" s="182"/>
      <c r="G97" s="239"/>
      <c r="H97" s="211" t="s">
        <v>269</v>
      </c>
      <c r="J97" s="187"/>
      <c r="K97" s="188"/>
    </row>
    <row r="98" spans="1:11" ht="15.95" customHeight="1">
      <c r="A98" s="185"/>
      <c r="B98" s="186"/>
      <c r="D98" s="181"/>
      <c r="E98" s="181"/>
      <c r="F98" s="182"/>
      <c r="G98" s="239"/>
      <c r="H98" s="211" t="s">
        <v>270</v>
      </c>
      <c r="J98" s="187"/>
      <c r="K98" s="188"/>
    </row>
    <row r="99" spans="1:11" ht="15.95" customHeight="1">
      <c r="A99" s="185"/>
      <c r="B99" s="186"/>
      <c r="D99" s="181"/>
      <c r="E99" s="181"/>
      <c r="F99" s="182"/>
      <c r="G99" s="239"/>
      <c r="H99" s="211" t="s">
        <v>271</v>
      </c>
      <c r="J99" s="187"/>
      <c r="K99" s="188"/>
    </row>
    <row r="100" spans="1:11" ht="15.95" customHeight="1">
      <c r="A100" s="185"/>
      <c r="B100" s="186"/>
      <c r="D100" s="181"/>
      <c r="E100" s="181"/>
      <c r="F100" s="182"/>
      <c r="G100" s="239"/>
      <c r="H100" s="211"/>
      <c r="J100" s="187"/>
      <c r="K100" s="188"/>
    </row>
    <row r="101" spans="1:11" ht="15.95" customHeight="1">
      <c r="A101" s="185"/>
      <c r="B101" s="186"/>
      <c r="D101" s="181"/>
      <c r="E101" s="181"/>
      <c r="F101" s="182"/>
      <c r="G101" s="288" t="s">
        <v>272</v>
      </c>
      <c r="H101" s="289"/>
      <c r="I101" s="290"/>
      <c r="J101" s="187"/>
      <c r="K101" s="188"/>
    </row>
    <row r="102" spans="1:11" ht="15.95" customHeight="1">
      <c r="A102" s="185"/>
      <c r="B102" s="186"/>
      <c r="D102" s="181"/>
      <c r="E102" s="181"/>
      <c r="F102" s="182"/>
      <c r="G102" s="239"/>
      <c r="H102" s="211"/>
      <c r="J102" s="187"/>
      <c r="K102" s="188"/>
    </row>
    <row r="103" spans="1:11" ht="15.95" customHeight="1">
      <c r="A103" s="185"/>
      <c r="B103" s="186"/>
      <c r="D103" s="181"/>
      <c r="E103" s="181"/>
      <c r="F103" s="182"/>
      <c r="G103" s="239"/>
      <c r="H103" s="211"/>
      <c r="J103" s="187"/>
      <c r="K103" s="188"/>
    </row>
    <row r="104" spans="1:11" ht="15.95" customHeight="1">
      <c r="A104" s="185"/>
      <c r="B104" s="186"/>
      <c r="D104" s="181"/>
      <c r="E104" s="181"/>
      <c r="F104" s="182"/>
      <c r="G104" s="239"/>
      <c r="H104" s="211"/>
      <c r="J104" s="187"/>
      <c r="K104" s="188"/>
    </row>
    <row r="105" spans="1:11" ht="15.95" customHeight="1">
      <c r="A105" s="185"/>
      <c r="B105" s="186"/>
      <c r="D105" s="181"/>
      <c r="E105" s="181"/>
      <c r="F105" s="182"/>
      <c r="G105" s="239"/>
      <c r="H105" s="211"/>
      <c r="J105" s="187"/>
      <c r="K105" s="188"/>
    </row>
    <row r="106" spans="1:11" ht="15.95" customHeight="1">
      <c r="A106" s="185"/>
      <c r="B106" s="186"/>
      <c r="D106" s="181"/>
      <c r="E106" s="181"/>
      <c r="F106" s="182"/>
      <c r="G106" s="239"/>
      <c r="H106" s="211"/>
      <c r="J106" s="187"/>
      <c r="K106" s="188"/>
    </row>
    <row r="107" spans="1:11" ht="15.95" customHeight="1">
      <c r="A107" s="185"/>
      <c r="B107" s="186"/>
      <c r="D107" s="181"/>
      <c r="E107" s="181"/>
      <c r="F107" s="182"/>
      <c r="G107" s="239"/>
      <c r="H107" s="211"/>
      <c r="J107" s="187"/>
      <c r="K107" s="188"/>
    </row>
    <row r="108" spans="1:11" ht="15.95" customHeight="1">
      <c r="A108" s="195"/>
      <c r="B108" s="214"/>
      <c r="C108" s="242"/>
      <c r="D108" s="215"/>
      <c r="E108" s="215"/>
      <c r="F108" s="216"/>
      <c r="G108" s="247"/>
      <c r="H108" s="218"/>
      <c r="I108" s="201"/>
      <c r="J108" s="202"/>
      <c r="K108" s="188"/>
    </row>
  </sheetData>
  <sheetProtection selectLockedCells="1" selectUnlockedCells="1"/>
  <mergeCells count="24">
    <mergeCell ref="A42:B42"/>
    <mergeCell ref="J1:J2"/>
    <mergeCell ref="K1:K2"/>
    <mergeCell ref="A3:B3"/>
    <mergeCell ref="G3:I3"/>
    <mergeCell ref="A4:B4"/>
    <mergeCell ref="A6:B6"/>
    <mergeCell ref="A9:B9"/>
    <mergeCell ref="A12:B12"/>
    <mergeCell ref="A19:B19"/>
    <mergeCell ref="A22:B22"/>
    <mergeCell ref="G37:I37"/>
    <mergeCell ref="G101:I101"/>
    <mergeCell ref="G47:I47"/>
    <mergeCell ref="A54:B54"/>
    <mergeCell ref="G61:I61"/>
    <mergeCell ref="A67:B67"/>
    <mergeCell ref="A73:B73"/>
    <mergeCell ref="G77:I77"/>
    <mergeCell ref="G83:I83"/>
    <mergeCell ref="G88:I88"/>
    <mergeCell ref="A80:B80"/>
    <mergeCell ref="A84:B84"/>
    <mergeCell ref="A94:B94"/>
  </mergeCells>
  <phoneticPr fontId="1"/>
  <dataValidations count="1">
    <dataValidation allowBlank="1" showErrorMessage="1" sqref="A16 B7:B8 A4:A11 B5 B10:B11 B13:B18 B20:B21 B23:B41 B43:B53 B55:B66 B68:B72 B74:B79 B95:B108 B81:B83 B85:B93 A19:A108" xr:uid="{5C3061AA-07A0-43E4-98A0-2129C30474AA}">
      <formula1>0</formula1>
      <formula2>0</formula2>
    </dataValidation>
  </dataValidations>
  <printOptions horizontalCentered="1"/>
  <pageMargins left="0.19652777777777777" right="0.19652777777777777" top="0.59027777777777779" bottom="0.39375000000000004" header="0.51180555555555551" footer="0.11805555555555555"/>
  <pageSetup paperSize="8" scale="65" firstPageNumber="0" fitToHeight="0" orientation="portrait" horizontalDpi="300" verticalDpi="300" copies="5" r:id="rId1"/>
  <headerFooter alignWithMargins="0">
    <oddFooter>&amp;C&amp;P/&amp;N&amp;R&amp;"ＭＳ Ｐゴシック,標準"&amp;A</oddFooter>
  </headerFooter>
  <rowBreaks count="1" manualBreakCount="1">
    <brk id="97" max="10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17CF5-9AB8-4920-8C02-B3159E4A6536}">
  <dimension ref="A2:F88"/>
  <sheetViews>
    <sheetView view="pageBreakPreview" zoomScale="60" zoomScaleNormal="100" workbookViewId="0">
      <selection activeCell="N15" sqref="N15"/>
    </sheetView>
  </sheetViews>
  <sheetFormatPr defaultRowHeight="18.75"/>
  <cols>
    <col min="3" max="3" width="17.125" bestFit="1" customWidth="1"/>
    <col min="4" max="4" width="29.5" bestFit="1" customWidth="1"/>
    <col min="5" max="5" width="13" bestFit="1" customWidth="1"/>
    <col min="6" max="6" width="15.125" customWidth="1"/>
  </cols>
  <sheetData>
    <row r="2" spans="1:6" ht="33" customHeight="1">
      <c r="B2" s="308" t="s">
        <v>120</v>
      </c>
      <c r="C2" s="309"/>
      <c r="D2" s="309"/>
      <c r="E2" s="309"/>
      <c r="F2" s="309"/>
    </row>
    <row r="3" spans="1:6" ht="25.5" customHeight="1">
      <c r="B3" s="310"/>
      <c r="C3" s="311"/>
      <c r="D3" s="311"/>
      <c r="E3" s="311"/>
      <c r="F3" s="311"/>
    </row>
    <row r="5" spans="1:6">
      <c r="B5" s="1" t="s">
        <v>0</v>
      </c>
      <c r="C5" s="1" t="s">
        <v>1</v>
      </c>
      <c r="D5" s="1" t="s">
        <v>2</v>
      </c>
      <c r="E5" s="1" t="s">
        <v>3</v>
      </c>
      <c r="F5" s="1" t="s">
        <v>306</v>
      </c>
    </row>
    <row r="6" spans="1:6">
      <c r="A6">
        <v>1</v>
      </c>
      <c r="B6" s="63"/>
      <c r="C6" s="63"/>
      <c r="D6" s="63"/>
      <c r="E6" s="63"/>
      <c r="F6" s="63"/>
    </row>
    <row r="7" spans="1:6">
      <c r="A7">
        <v>2</v>
      </c>
      <c r="B7" s="63"/>
      <c r="C7" s="63"/>
      <c r="D7" s="63"/>
      <c r="E7" s="63"/>
      <c r="F7" s="63"/>
    </row>
    <row r="8" spans="1:6">
      <c r="A8">
        <v>3</v>
      </c>
      <c r="B8" s="63"/>
      <c r="C8" s="63"/>
      <c r="D8" s="63"/>
      <c r="E8" s="63"/>
      <c r="F8" s="63"/>
    </row>
    <row r="9" spans="1:6">
      <c r="A9">
        <v>4</v>
      </c>
      <c r="B9" s="63"/>
      <c r="C9" s="63"/>
      <c r="D9" s="63"/>
      <c r="E9" s="63"/>
      <c r="F9" s="63"/>
    </row>
    <row r="10" spans="1:6">
      <c r="A10">
        <v>5</v>
      </c>
      <c r="B10" s="63"/>
      <c r="C10" s="63"/>
      <c r="D10" s="63"/>
      <c r="E10" s="63"/>
      <c r="F10" s="63"/>
    </row>
    <row r="11" spans="1:6">
      <c r="A11">
        <v>6</v>
      </c>
      <c r="B11" s="63"/>
      <c r="C11" s="63"/>
      <c r="D11" s="63"/>
      <c r="E11" s="63"/>
      <c r="F11" s="63"/>
    </row>
    <row r="12" spans="1:6">
      <c r="A12">
        <v>7</v>
      </c>
      <c r="B12" s="63"/>
      <c r="C12" s="63"/>
      <c r="D12" s="63"/>
      <c r="E12" s="63"/>
      <c r="F12" s="63"/>
    </row>
    <row r="13" spans="1:6">
      <c r="A13">
        <v>8</v>
      </c>
      <c r="B13" s="63"/>
      <c r="C13" s="63"/>
      <c r="D13" s="63"/>
      <c r="E13" s="63"/>
      <c r="F13" s="63"/>
    </row>
    <row r="14" spans="1:6">
      <c r="A14">
        <v>9</v>
      </c>
      <c r="B14" s="63"/>
      <c r="C14" s="63"/>
      <c r="D14" s="63"/>
      <c r="E14" s="63"/>
      <c r="F14" s="63"/>
    </row>
    <row r="15" spans="1:6">
      <c r="A15">
        <v>10</v>
      </c>
      <c r="B15" s="63"/>
      <c r="C15" s="63"/>
      <c r="D15" s="63"/>
      <c r="E15" s="63"/>
      <c r="F15" s="63"/>
    </row>
    <row r="16" spans="1:6">
      <c r="A16">
        <v>11</v>
      </c>
      <c r="B16" s="63"/>
      <c r="C16" s="63"/>
      <c r="D16" s="63"/>
      <c r="E16" s="63"/>
      <c r="F16" s="63"/>
    </row>
    <row r="17" spans="1:6">
      <c r="A17">
        <v>12</v>
      </c>
      <c r="B17" s="63"/>
      <c r="C17" s="63"/>
      <c r="D17" s="63"/>
      <c r="E17" s="63"/>
      <c r="F17" s="63"/>
    </row>
    <row r="18" spans="1:6">
      <c r="A18">
        <v>13</v>
      </c>
      <c r="B18" s="63"/>
      <c r="C18" s="63"/>
      <c r="D18" s="63"/>
      <c r="E18" s="63"/>
      <c r="F18" s="63"/>
    </row>
    <row r="19" spans="1:6">
      <c r="A19">
        <v>14</v>
      </c>
      <c r="B19" s="63"/>
      <c r="C19" s="63"/>
      <c r="D19" s="63"/>
      <c r="E19" s="63"/>
      <c r="F19" s="63"/>
    </row>
    <row r="20" spans="1:6">
      <c r="A20">
        <v>15</v>
      </c>
      <c r="B20" s="63"/>
      <c r="C20" s="63"/>
      <c r="D20" s="63"/>
      <c r="E20" s="63"/>
      <c r="F20" s="63"/>
    </row>
    <row r="21" spans="1:6">
      <c r="A21">
        <v>16</v>
      </c>
      <c r="B21" s="63"/>
      <c r="C21" s="63"/>
      <c r="D21" s="63"/>
      <c r="E21" s="63"/>
      <c r="F21" s="63"/>
    </row>
    <row r="22" spans="1:6">
      <c r="A22">
        <v>17</v>
      </c>
      <c r="B22" s="63"/>
      <c r="C22" s="63"/>
      <c r="D22" s="63"/>
      <c r="E22" s="63"/>
      <c r="F22" s="63"/>
    </row>
    <row r="23" spans="1:6">
      <c r="A23">
        <v>18</v>
      </c>
      <c r="B23" s="63"/>
      <c r="C23" s="63"/>
      <c r="D23" s="63"/>
      <c r="E23" s="63"/>
      <c r="F23" s="63"/>
    </row>
    <row r="24" spans="1:6">
      <c r="A24">
        <v>19</v>
      </c>
      <c r="B24" s="63"/>
      <c r="C24" s="63"/>
      <c r="D24" s="63"/>
      <c r="E24" s="63"/>
      <c r="F24" s="63"/>
    </row>
    <row r="25" spans="1:6">
      <c r="A25">
        <v>20</v>
      </c>
      <c r="B25" s="63"/>
      <c r="C25" s="63"/>
      <c r="D25" s="63"/>
      <c r="E25" s="63"/>
      <c r="F25" s="63"/>
    </row>
    <row r="26" spans="1:6">
      <c r="A26">
        <v>21</v>
      </c>
      <c r="B26" s="63"/>
      <c r="C26" s="63"/>
      <c r="D26" s="63"/>
      <c r="E26" s="63"/>
      <c r="F26" s="63"/>
    </row>
    <row r="27" spans="1:6">
      <c r="A27">
        <v>22</v>
      </c>
      <c r="B27" s="63"/>
      <c r="C27" s="63"/>
      <c r="D27" s="63"/>
      <c r="E27" s="63"/>
      <c r="F27" s="63"/>
    </row>
    <row r="28" spans="1:6">
      <c r="A28">
        <v>23</v>
      </c>
      <c r="B28" s="63"/>
      <c r="C28" s="63"/>
      <c r="D28" s="63"/>
      <c r="E28" s="63"/>
      <c r="F28" s="63"/>
    </row>
    <row r="29" spans="1:6">
      <c r="A29">
        <v>24</v>
      </c>
      <c r="B29" s="63"/>
      <c r="C29" s="63"/>
      <c r="D29" s="63"/>
      <c r="E29" s="63"/>
      <c r="F29" s="63"/>
    </row>
    <row r="30" spans="1:6">
      <c r="A30">
        <v>25</v>
      </c>
      <c r="B30" s="63"/>
      <c r="C30" s="63"/>
      <c r="D30" s="63"/>
      <c r="E30" s="63"/>
      <c r="F30" s="63"/>
    </row>
    <row r="31" spans="1:6">
      <c r="A31">
        <v>26</v>
      </c>
      <c r="B31" s="63"/>
      <c r="C31" s="63"/>
      <c r="D31" s="63"/>
      <c r="E31" s="63"/>
      <c r="F31" s="63"/>
    </row>
    <row r="32" spans="1:6">
      <c r="A32">
        <v>27</v>
      </c>
      <c r="B32" s="63"/>
      <c r="C32" s="63"/>
      <c r="D32" s="63"/>
      <c r="E32" s="63"/>
      <c r="F32" s="63"/>
    </row>
    <row r="33" spans="1:6">
      <c r="A33">
        <v>28</v>
      </c>
      <c r="B33" s="63"/>
      <c r="C33" s="63"/>
      <c r="D33" s="63"/>
      <c r="E33" s="63"/>
      <c r="F33" s="63"/>
    </row>
    <row r="34" spans="1:6">
      <c r="A34">
        <v>29</v>
      </c>
      <c r="B34" s="63"/>
      <c r="C34" s="63"/>
      <c r="D34" s="63"/>
      <c r="E34" s="63"/>
      <c r="F34" s="63"/>
    </row>
    <row r="35" spans="1:6">
      <c r="A35">
        <v>30</v>
      </c>
      <c r="B35" s="63"/>
      <c r="C35" s="63"/>
      <c r="D35" s="63"/>
      <c r="E35" s="63"/>
      <c r="F35" s="63"/>
    </row>
    <row r="36" spans="1:6">
      <c r="A36">
        <v>31</v>
      </c>
      <c r="B36" s="63"/>
      <c r="C36" s="63"/>
      <c r="D36" s="63"/>
      <c r="E36" s="63"/>
      <c r="F36" s="63"/>
    </row>
    <row r="37" spans="1:6">
      <c r="A37">
        <v>32</v>
      </c>
      <c r="B37" s="63"/>
      <c r="C37" s="63"/>
      <c r="D37" s="63"/>
      <c r="E37" s="63"/>
      <c r="F37" s="63"/>
    </row>
    <row r="38" spans="1:6">
      <c r="A38">
        <v>33</v>
      </c>
      <c r="B38" s="63"/>
      <c r="C38" s="63"/>
      <c r="D38" s="63"/>
      <c r="E38" s="63"/>
      <c r="F38" s="63"/>
    </row>
    <row r="39" spans="1:6">
      <c r="A39">
        <v>34</v>
      </c>
      <c r="B39" s="63"/>
      <c r="C39" s="63"/>
      <c r="D39" s="63"/>
      <c r="E39" s="63"/>
      <c r="F39" s="63"/>
    </row>
    <row r="40" spans="1:6">
      <c r="A40">
        <v>35</v>
      </c>
      <c r="B40" s="63"/>
      <c r="C40" s="63"/>
      <c r="D40" s="63"/>
      <c r="E40" s="63"/>
      <c r="F40" s="63"/>
    </row>
    <row r="41" spans="1:6">
      <c r="A41">
        <v>36</v>
      </c>
      <c r="B41" s="63"/>
      <c r="C41" s="63"/>
      <c r="D41" s="63"/>
      <c r="E41" s="63"/>
      <c r="F41" s="63"/>
    </row>
    <row r="42" spans="1:6">
      <c r="A42">
        <v>37</v>
      </c>
      <c r="B42" s="63"/>
      <c r="C42" s="63"/>
      <c r="D42" s="63"/>
      <c r="E42" s="63"/>
      <c r="F42" s="63"/>
    </row>
    <row r="43" spans="1:6">
      <c r="A43">
        <v>38</v>
      </c>
      <c r="B43" s="63"/>
      <c r="C43" s="63"/>
      <c r="D43" s="63"/>
      <c r="E43" s="63"/>
      <c r="F43" s="63"/>
    </row>
    <row r="44" spans="1:6">
      <c r="A44">
        <v>39</v>
      </c>
      <c r="B44" s="63"/>
      <c r="C44" s="63"/>
      <c r="D44" s="63"/>
      <c r="E44" s="63"/>
      <c r="F44" s="63"/>
    </row>
    <row r="45" spans="1:6">
      <c r="A45">
        <v>40</v>
      </c>
      <c r="B45" s="63"/>
      <c r="C45" s="63"/>
      <c r="D45" s="63"/>
      <c r="E45" s="63"/>
      <c r="F45" s="63"/>
    </row>
    <row r="46" spans="1:6">
      <c r="B46" s="141"/>
      <c r="C46" s="141"/>
      <c r="D46" s="141"/>
      <c r="E46" s="141"/>
      <c r="F46" s="141"/>
    </row>
    <row r="47" spans="1:6">
      <c r="A47">
        <v>41</v>
      </c>
      <c r="B47" s="63"/>
      <c r="C47" s="63"/>
      <c r="D47" s="63"/>
      <c r="E47" s="63"/>
      <c r="F47" s="63"/>
    </row>
    <row r="48" spans="1:6">
      <c r="A48">
        <v>42</v>
      </c>
      <c r="B48" s="63"/>
      <c r="C48" s="63"/>
      <c r="D48" s="63"/>
      <c r="E48" s="63"/>
      <c r="F48" s="63"/>
    </row>
    <row r="49" spans="1:6">
      <c r="A49">
        <v>43</v>
      </c>
      <c r="B49" s="63"/>
      <c r="C49" s="63"/>
      <c r="D49" s="63"/>
      <c r="E49" s="63"/>
      <c r="F49" s="63"/>
    </row>
    <row r="50" spans="1:6">
      <c r="A50">
        <v>44</v>
      </c>
      <c r="B50" s="63"/>
      <c r="C50" s="63"/>
      <c r="D50" s="63"/>
      <c r="E50" s="63"/>
      <c r="F50" s="63"/>
    </row>
    <row r="51" spans="1:6">
      <c r="A51">
        <v>45</v>
      </c>
      <c r="B51" s="63"/>
      <c r="C51" s="63"/>
      <c r="D51" s="63"/>
      <c r="E51" s="63"/>
      <c r="F51" s="63"/>
    </row>
    <row r="52" spans="1:6">
      <c r="A52">
        <v>46</v>
      </c>
      <c r="B52" s="63"/>
      <c r="C52" s="63"/>
      <c r="D52" s="63"/>
      <c r="E52" s="63"/>
      <c r="F52" s="63"/>
    </row>
    <row r="53" spans="1:6">
      <c r="A53">
        <v>47</v>
      </c>
      <c r="B53" s="63"/>
      <c r="C53" s="63"/>
      <c r="D53" s="63"/>
      <c r="E53" s="63"/>
      <c r="F53" s="63"/>
    </row>
    <row r="54" spans="1:6">
      <c r="A54">
        <v>48</v>
      </c>
      <c r="B54" s="63"/>
      <c r="C54" s="63"/>
      <c r="D54" s="63"/>
      <c r="E54" s="63"/>
      <c r="F54" s="63"/>
    </row>
    <row r="55" spans="1:6">
      <c r="A55">
        <v>49</v>
      </c>
      <c r="B55" s="63"/>
      <c r="C55" s="63"/>
      <c r="D55" s="63"/>
      <c r="E55" s="63"/>
      <c r="F55" s="63"/>
    </row>
    <row r="56" spans="1:6">
      <c r="A56">
        <v>50</v>
      </c>
      <c r="B56" s="63"/>
      <c r="C56" s="63"/>
      <c r="D56" s="63"/>
      <c r="E56" s="63"/>
      <c r="F56" s="63"/>
    </row>
    <row r="57" spans="1:6">
      <c r="A57">
        <v>51</v>
      </c>
      <c r="B57" s="63"/>
      <c r="C57" s="63"/>
      <c r="D57" s="63"/>
      <c r="E57" s="63"/>
      <c r="F57" s="63"/>
    </row>
    <row r="58" spans="1:6">
      <c r="A58">
        <v>52</v>
      </c>
      <c r="B58" s="63"/>
      <c r="C58" s="63"/>
      <c r="D58" s="63"/>
      <c r="E58" s="63"/>
      <c r="F58" s="63"/>
    </row>
    <row r="59" spans="1:6">
      <c r="A59">
        <v>53</v>
      </c>
      <c r="B59" s="63"/>
      <c r="C59" s="63"/>
      <c r="D59" s="63"/>
      <c r="E59" s="63"/>
      <c r="F59" s="63"/>
    </row>
    <row r="60" spans="1:6">
      <c r="A60">
        <v>54</v>
      </c>
      <c r="B60" s="63"/>
      <c r="C60" s="63"/>
      <c r="D60" s="63"/>
      <c r="E60" s="63"/>
      <c r="F60" s="63"/>
    </row>
    <row r="61" spans="1:6">
      <c r="A61">
        <v>55</v>
      </c>
      <c r="B61" s="63"/>
      <c r="C61" s="63"/>
      <c r="D61" s="63"/>
      <c r="E61" s="63"/>
      <c r="F61" s="63"/>
    </row>
    <row r="62" spans="1:6">
      <c r="A62">
        <v>56</v>
      </c>
      <c r="B62" s="63"/>
      <c r="C62" s="63"/>
      <c r="D62" s="63"/>
      <c r="E62" s="63"/>
      <c r="F62" s="63"/>
    </row>
    <row r="63" spans="1:6">
      <c r="A63">
        <v>57</v>
      </c>
      <c r="B63" s="63"/>
      <c r="C63" s="63"/>
      <c r="D63" s="63"/>
      <c r="E63" s="63"/>
      <c r="F63" s="63"/>
    </row>
    <row r="64" spans="1:6">
      <c r="A64">
        <v>58</v>
      </c>
      <c r="B64" s="63"/>
      <c r="C64" s="63"/>
      <c r="D64" s="63"/>
      <c r="E64" s="63"/>
      <c r="F64" s="63"/>
    </row>
    <row r="65" spans="1:6">
      <c r="A65">
        <v>59</v>
      </c>
      <c r="B65" s="63"/>
      <c r="C65" s="63"/>
      <c r="D65" s="63"/>
      <c r="E65" s="63"/>
      <c r="F65" s="63"/>
    </row>
    <row r="66" spans="1:6">
      <c r="A66">
        <v>60</v>
      </c>
      <c r="B66" s="63"/>
      <c r="C66" s="63"/>
      <c r="D66" s="63"/>
      <c r="E66" s="63"/>
      <c r="F66" s="63"/>
    </row>
    <row r="67" spans="1:6">
      <c r="A67">
        <v>61</v>
      </c>
      <c r="B67" s="63"/>
      <c r="C67" s="63"/>
      <c r="D67" s="63"/>
      <c r="E67" s="63"/>
      <c r="F67" s="63"/>
    </row>
    <row r="68" spans="1:6">
      <c r="A68">
        <v>62</v>
      </c>
      <c r="B68" s="63"/>
      <c r="C68" s="63"/>
      <c r="D68" s="63"/>
      <c r="E68" s="63"/>
      <c r="F68" s="63"/>
    </row>
    <row r="69" spans="1:6">
      <c r="A69">
        <v>63</v>
      </c>
      <c r="B69" s="63"/>
      <c r="C69" s="63"/>
      <c r="D69" s="63"/>
      <c r="E69" s="63"/>
      <c r="F69" s="63"/>
    </row>
    <row r="70" spans="1:6">
      <c r="A70">
        <v>64</v>
      </c>
      <c r="B70" s="63"/>
      <c r="C70" s="63"/>
      <c r="D70" s="63"/>
      <c r="E70" s="63"/>
      <c r="F70" s="63"/>
    </row>
    <row r="71" spans="1:6">
      <c r="A71">
        <v>65</v>
      </c>
      <c r="B71" s="63"/>
      <c r="C71" s="63"/>
      <c r="D71" s="63"/>
      <c r="E71" s="63"/>
      <c r="F71" s="63"/>
    </row>
    <row r="72" spans="1:6">
      <c r="A72">
        <v>66</v>
      </c>
      <c r="B72" s="63"/>
      <c r="C72" s="63"/>
      <c r="D72" s="63"/>
      <c r="E72" s="63"/>
      <c r="F72" s="63"/>
    </row>
    <row r="73" spans="1:6">
      <c r="A73">
        <v>67</v>
      </c>
      <c r="B73" s="63"/>
      <c r="C73" s="63"/>
      <c r="D73" s="63"/>
      <c r="E73" s="63"/>
      <c r="F73" s="63"/>
    </row>
    <row r="74" spans="1:6">
      <c r="A74">
        <v>68</v>
      </c>
      <c r="B74" s="63"/>
      <c r="C74" s="63"/>
      <c r="D74" s="63"/>
      <c r="E74" s="63"/>
      <c r="F74" s="63"/>
    </row>
    <row r="75" spans="1:6">
      <c r="A75">
        <v>69</v>
      </c>
      <c r="B75" s="63"/>
      <c r="C75" s="63"/>
      <c r="D75" s="63"/>
      <c r="E75" s="63"/>
      <c r="F75" s="63"/>
    </row>
    <row r="76" spans="1:6">
      <c r="A76">
        <v>70</v>
      </c>
      <c r="B76" s="63"/>
      <c r="C76" s="63"/>
      <c r="D76" s="63"/>
      <c r="E76" s="63"/>
      <c r="F76" s="63"/>
    </row>
    <row r="77" spans="1:6">
      <c r="A77">
        <v>71</v>
      </c>
      <c r="B77" s="63"/>
      <c r="C77" s="63"/>
      <c r="D77" s="63"/>
      <c r="E77" s="63"/>
      <c r="F77" s="63"/>
    </row>
    <row r="78" spans="1:6">
      <c r="A78">
        <v>72</v>
      </c>
      <c r="B78" s="63"/>
      <c r="C78" s="63"/>
      <c r="D78" s="63"/>
      <c r="E78" s="63"/>
      <c r="F78" s="63"/>
    </row>
    <row r="79" spans="1:6">
      <c r="A79">
        <v>73</v>
      </c>
      <c r="B79" s="63"/>
      <c r="C79" s="63"/>
      <c r="D79" s="63"/>
      <c r="E79" s="63"/>
      <c r="F79" s="63"/>
    </row>
    <row r="80" spans="1:6">
      <c r="A80">
        <v>74</v>
      </c>
      <c r="B80" s="63"/>
      <c r="C80" s="63"/>
      <c r="D80" s="63"/>
      <c r="E80" s="63"/>
      <c r="F80" s="63"/>
    </row>
    <row r="81" spans="1:6">
      <c r="A81">
        <v>75</v>
      </c>
      <c r="B81" s="63"/>
      <c r="C81" s="63"/>
      <c r="D81" s="63"/>
      <c r="E81" s="63"/>
      <c r="F81" s="63"/>
    </row>
    <row r="82" spans="1:6">
      <c r="A82">
        <v>76</v>
      </c>
      <c r="B82" s="63"/>
      <c r="C82" s="63"/>
      <c r="D82" s="63"/>
      <c r="E82" s="63"/>
      <c r="F82" s="63"/>
    </row>
    <row r="83" spans="1:6">
      <c r="A83">
        <v>77</v>
      </c>
      <c r="B83" s="63"/>
      <c r="C83" s="63"/>
      <c r="D83" s="63"/>
      <c r="E83" s="63"/>
      <c r="F83" s="63"/>
    </row>
    <row r="84" spans="1:6">
      <c r="A84">
        <v>78</v>
      </c>
      <c r="B84" s="63"/>
      <c r="C84" s="63"/>
      <c r="D84" s="63"/>
      <c r="E84" s="63"/>
      <c r="F84" s="63"/>
    </row>
    <row r="85" spans="1:6">
      <c r="A85">
        <v>79</v>
      </c>
      <c r="B85" s="63"/>
      <c r="C85" s="63"/>
      <c r="D85" s="63"/>
      <c r="E85" s="63"/>
      <c r="F85" s="63"/>
    </row>
    <row r="86" spans="1:6">
      <c r="A86">
        <v>80</v>
      </c>
      <c r="B86" s="63"/>
      <c r="C86" s="63"/>
      <c r="D86" s="63"/>
      <c r="E86" s="63"/>
      <c r="F86" s="63"/>
    </row>
    <row r="87" spans="1:6">
      <c r="A87">
        <v>81</v>
      </c>
      <c r="B87" s="63"/>
      <c r="C87" s="63"/>
      <c r="D87" s="63"/>
      <c r="E87" s="63"/>
      <c r="F87" s="63"/>
    </row>
    <row r="88" spans="1:6">
      <c r="F88" s="3"/>
    </row>
  </sheetData>
  <mergeCells count="1">
    <mergeCell ref="B2:F3"/>
  </mergeCells>
  <phoneticPr fontId="1"/>
  <pageMargins left="0.23622047244094491" right="0.23622047244094491" top="0.44" bottom="0.4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BBB96-A112-42CD-8459-9F0A01A09C02}">
  <dimension ref="B1:I50"/>
  <sheetViews>
    <sheetView topLeftCell="A7" zoomScale="85" zoomScaleNormal="85" zoomScaleSheetLayoutView="85" workbookViewId="0">
      <selection activeCell="L45" sqref="L45"/>
    </sheetView>
  </sheetViews>
  <sheetFormatPr defaultColWidth="8.5" defaultRowHeight="14.25"/>
  <cols>
    <col min="1" max="1" width="4.125" style="38" customWidth="1"/>
    <col min="2" max="3" width="8" style="39" customWidth="1"/>
    <col min="4" max="4" width="8" style="38" customWidth="1"/>
    <col min="5" max="5" width="40.25" style="38" customWidth="1"/>
    <col min="6" max="6" width="16.375" style="52" customWidth="1"/>
    <col min="7" max="7" width="29.875" style="38" customWidth="1"/>
    <col min="8" max="9" width="19.875" style="38" customWidth="1"/>
    <col min="10" max="16384" width="8.5" style="38"/>
  </cols>
  <sheetData>
    <row r="1" spans="2:9" ht="39" customHeight="1">
      <c r="B1" s="259" t="s">
        <v>139</v>
      </c>
      <c r="C1" s="259"/>
      <c r="D1" s="259"/>
      <c r="E1" s="259"/>
      <c r="F1" s="259"/>
      <c r="G1" s="259"/>
    </row>
    <row r="2" spans="2:9" s="39" customFormat="1" ht="21" customHeight="1">
      <c r="B2" s="260" t="s">
        <v>48</v>
      </c>
      <c r="C2" s="260" t="s">
        <v>49</v>
      </c>
      <c r="D2" s="260" t="s">
        <v>50</v>
      </c>
      <c r="E2" s="260" t="s">
        <v>51</v>
      </c>
      <c r="F2" s="252" t="s">
        <v>52</v>
      </c>
      <c r="G2" s="252" t="s">
        <v>53</v>
      </c>
      <c r="H2" s="252" t="s">
        <v>54</v>
      </c>
      <c r="I2" s="252" t="s">
        <v>55</v>
      </c>
    </row>
    <row r="3" spans="2:9" s="39" customFormat="1" ht="21" customHeight="1">
      <c r="B3" s="261"/>
      <c r="C3" s="261"/>
      <c r="D3" s="261"/>
      <c r="E3" s="261"/>
      <c r="F3" s="253"/>
      <c r="G3" s="253"/>
      <c r="H3" s="253"/>
      <c r="I3" s="253"/>
    </row>
    <row r="4" spans="2:9" ht="21.75" customHeight="1">
      <c r="B4" s="40">
        <v>0.70833333333333337</v>
      </c>
      <c r="C4" s="41"/>
      <c r="D4" s="42"/>
      <c r="E4" s="43" t="s">
        <v>119</v>
      </c>
      <c r="F4" s="254" t="s">
        <v>130</v>
      </c>
      <c r="G4" s="44"/>
      <c r="H4" s="44"/>
      <c r="I4" s="44"/>
    </row>
    <row r="5" spans="2:9" ht="21.75" customHeight="1">
      <c r="B5" s="40">
        <v>0.71875</v>
      </c>
      <c r="C5" s="40"/>
      <c r="D5" s="45"/>
      <c r="E5" s="43" t="s">
        <v>56</v>
      </c>
      <c r="F5" s="255"/>
      <c r="G5" s="44"/>
      <c r="H5" s="44"/>
      <c r="I5" s="44"/>
    </row>
    <row r="6" spans="2:9" ht="21.75" customHeight="1">
      <c r="B6" s="40">
        <v>0.71875</v>
      </c>
      <c r="C6" s="40">
        <f>B6+D6</f>
        <v>0.72916666666666663</v>
      </c>
      <c r="D6" s="45">
        <v>1.0416666666666666E-2</v>
      </c>
      <c r="E6" s="43" t="s">
        <v>57</v>
      </c>
      <c r="F6" s="255"/>
      <c r="G6" s="44"/>
      <c r="H6" s="44"/>
      <c r="I6" s="44"/>
    </row>
    <row r="7" spans="2:9" ht="21.75" customHeight="1">
      <c r="B7" s="40">
        <f>C6</f>
        <v>0.72916666666666663</v>
      </c>
      <c r="C7" s="40">
        <f t="shared" ref="C7:C25" si="0">B7+D7</f>
        <v>0.75</v>
      </c>
      <c r="D7" s="45">
        <v>2.0833333333333332E-2</v>
      </c>
      <c r="E7" s="43" t="s">
        <v>58</v>
      </c>
      <c r="F7" s="255"/>
      <c r="G7" s="44"/>
      <c r="H7" s="44"/>
      <c r="I7" s="44"/>
    </row>
    <row r="8" spans="2:9" ht="21.75" customHeight="1">
      <c r="B8" s="40">
        <f t="shared" ref="B8:B25" si="1">C7</f>
        <v>0.75</v>
      </c>
      <c r="C8" s="40">
        <f t="shared" si="0"/>
        <v>0.77083333333333337</v>
      </c>
      <c r="D8" s="45">
        <v>2.0833333333333332E-2</v>
      </c>
      <c r="E8" s="43" t="s">
        <v>59</v>
      </c>
      <c r="F8" s="255"/>
      <c r="G8" s="44"/>
      <c r="H8" s="44"/>
      <c r="I8" s="44"/>
    </row>
    <row r="9" spans="2:9" ht="18" customHeight="1">
      <c r="B9" s="40">
        <f t="shared" si="1"/>
        <v>0.77083333333333337</v>
      </c>
      <c r="C9" s="40">
        <f t="shared" si="0"/>
        <v>0.77152777777777781</v>
      </c>
      <c r="D9" s="45">
        <v>6.9444444444444447E-4</v>
      </c>
      <c r="E9" s="43" t="s">
        <v>60</v>
      </c>
      <c r="F9" s="255"/>
      <c r="G9" s="44" t="s">
        <v>127</v>
      </c>
      <c r="H9" s="44"/>
      <c r="I9" s="44"/>
    </row>
    <row r="10" spans="2:9" ht="22.15" customHeight="1">
      <c r="B10" s="40">
        <f t="shared" si="1"/>
        <v>0.77152777777777781</v>
      </c>
      <c r="C10" s="40">
        <f t="shared" si="0"/>
        <v>0.77500000000000002</v>
      </c>
      <c r="D10" s="45">
        <v>3.472222222222222E-3</v>
      </c>
      <c r="E10" s="43" t="s">
        <v>125</v>
      </c>
      <c r="F10" s="255"/>
      <c r="G10" s="44" t="s">
        <v>126</v>
      </c>
      <c r="H10" s="44"/>
      <c r="I10" s="44"/>
    </row>
    <row r="11" spans="2:9" ht="21.75" customHeight="1">
      <c r="B11" s="40">
        <f t="shared" si="1"/>
        <v>0.77500000000000002</v>
      </c>
      <c r="C11" s="40">
        <f t="shared" si="0"/>
        <v>0.77777777777777779</v>
      </c>
      <c r="D11" s="45">
        <v>2.7777777777777779E-3</v>
      </c>
      <c r="E11" s="43" t="s">
        <v>128</v>
      </c>
      <c r="F11" s="255"/>
      <c r="G11" s="44"/>
      <c r="H11" s="138"/>
      <c r="I11" s="44"/>
    </row>
    <row r="12" spans="2:9" ht="21.75" customHeight="1">
      <c r="B12" s="40">
        <f t="shared" si="1"/>
        <v>0.77777777777777779</v>
      </c>
      <c r="C12" s="40">
        <f t="shared" si="0"/>
        <v>0.78819444444444442</v>
      </c>
      <c r="D12" s="45">
        <v>1.0416666666666666E-2</v>
      </c>
      <c r="E12" s="43" t="s">
        <v>129</v>
      </c>
      <c r="F12" s="255"/>
      <c r="G12" s="44" t="s">
        <v>147</v>
      </c>
      <c r="H12" s="138"/>
      <c r="I12" s="44"/>
    </row>
    <row r="13" spans="2:9" ht="21.75" customHeight="1">
      <c r="B13" s="40">
        <f t="shared" si="1"/>
        <v>0.78819444444444442</v>
      </c>
      <c r="C13" s="40">
        <f t="shared" si="0"/>
        <v>0.79513888888888884</v>
      </c>
      <c r="D13" s="45">
        <v>6.9444444444444441E-3</v>
      </c>
      <c r="E13" s="43" t="s">
        <v>142</v>
      </c>
      <c r="F13" s="255"/>
      <c r="G13" s="44"/>
      <c r="H13" s="44"/>
      <c r="I13" s="44"/>
    </row>
    <row r="14" spans="2:9" ht="21.75" customHeight="1">
      <c r="B14" s="40">
        <f t="shared" si="1"/>
        <v>0.79513888888888884</v>
      </c>
      <c r="C14" s="40">
        <f t="shared" si="0"/>
        <v>0.79652777777777772</v>
      </c>
      <c r="D14" s="45">
        <v>1.3888888888888889E-3</v>
      </c>
      <c r="E14" s="43" t="s">
        <v>131</v>
      </c>
      <c r="F14" s="255"/>
      <c r="G14" s="44" t="s">
        <v>278</v>
      </c>
      <c r="H14" s="44"/>
      <c r="I14" s="44"/>
    </row>
    <row r="15" spans="2:9" ht="21.75" customHeight="1">
      <c r="B15" s="40">
        <f t="shared" si="1"/>
        <v>0.79652777777777772</v>
      </c>
      <c r="C15" s="40">
        <f t="shared" si="0"/>
        <v>0.79999999999999993</v>
      </c>
      <c r="D15" s="45">
        <v>3.472222222222222E-3</v>
      </c>
      <c r="E15" s="43" t="s">
        <v>61</v>
      </c>
      <c r="F15" s="255"/>
      <c r="G15" s="44" t="s">
        <v>140</v>
      </c>
      <c r="H15" s="44"/>
      <c r="I15" s="44"/>
    </row>
    <row r="16" spans="2:9" ht="21.75" customHeight="1">
      <c r="B16" s="40">
        <f t="shared" si="1"/>
        <v>0.79999999999999993</v>
      </c>
      <c r="C16" s="40">
        <f t="shared" si="0"/>
        <v>0.80208333333333326</v>
      </c>
      <c r="D16" s="45">
        <v>2.0833333333333333E-3</v>
      </c>
      <c r="E16" s="43" t="s">
        <v>116</v>
      </c>
      <c r="F16" s="255"/>
      <c r="G16" s="44" t="s">
        <v>133</v>
      </c>
      <c r="H16" s="44"/>
      <c r="I16" s="44"/>
    </row>
    <row r="17" spans="2:9" ht="21.75" customHeight="1">
      <c r="B17" s="40">
        <f t="shared" si="1"/>
        <v>0.80208333333333326</v>
      </c>
      <c r="C17" s="40">
        <f t="shared" si="0"/>
        <v>0.80416666666666659</v>
      </c>
      <c r="D17" s="45">
        <v>2.0833333333333333E-3</v>
      </c>
      <c r="E17" s="43" t="s">
        <v>39</v>
      </c>
      <c r="F17" s="255"/>
      <c r="G17" s="44" t="s">
        <v>134</v>
      </c>
      <c r="H17" s="44"/>
      <c r="I17" s="44"/>
    </row>
    <row r="18" spans="2:9" ht="21.75" customHeight="1">
      <c r="B18" s="40">
        <f t="shared" si="1"/>
        <v>0.80416666666666659</v>
      </c>
      <c r="C18" s="40">
        <f t="shared" si="0"/>
        <v>0.81458333333333321</v>
      </c>
      <c r="D18" s="46">
        <v>1.0416666666666666E-2</v>
      </c>
      <c r="E18" s="47" t="s">
        <v>135</v>
      </c>
      <c r="F18" s="255"/>
      <c r="G18" s="44"/>
      <c r="H18" s="44"/>
      <c r="I18" s="44"/>
    </row>
    <row r="19" spans="2:9" ht="21.75" customHeight="1">
      <c r="B19" s="40">
        <f t="shared" si="1"/>
        <v>0.81458333333333321</v>
      </c>
      <c r="C19" s="40">
        <f t="shared" si="0"/>
        <v>0.84236111111111101</v>
      </c>
      <c r="D19" s="46">
        <v>2.7777777777777776E-2</v>
      </c>
      <c r="E19" s="47" t="s">
        <v>138</v>
      </c>
      <c r="F19" s="255"/>
      <c r="G19" s="44" t="s">
        <v>132</v>
      </c>
      <c r="H19" s="44"/>
      <c r="I19" s="44"/>
    </row>
    <row r="20" spans="2:9" ht="21.75" customHeight="1">
      <c r="B20" s="40">
        <f t="shared" si="1"/>
        <v>0.84236111111111101</v>
      </c>
      <c r="C20" s="40">
        <f t="shared" si="0"/>
        <v>0.85624999999999984</v>
      </c>
      <c r="D20" s="46">
        <v>1.3888888888888888E-2</v>
      </c>
      <c r="E20" s="47" t="s">
        <v>137</v>
      </c>
      <c r="F20" s="255"/>
      <c r="G20" s="44"/>
      <c r="H20" s="44"/>
      <c r="I20" s="44"/>
    </row>
    <row r="21" spans="2:9" ht="21.75" customHeight="1">
      <c r="B21" s="40">
        <f t="shared" si="1"/>
        <v>0.85624999999999984</v>
      </c>
      <c r="C21" s="40">
        <f t="shared" si="0"/>
        <v>0.86319444444444426</v>
      </c>
      <c r="D21" s="45">
        <v>6.9444444444444441E-3</v>
      </c>
      <c r="E21" s="47" t="s">
        <v>62</v>
      </c>
      <c r="F21" s="255"/>
      <c r="G21" s="250" t="s">
        <v>277</v>
      </c>
      <c r="H21" s="44"/>
      <c r="I21" s="44"/>
    </row>
    <row r="22" spans="2:9" ht="21.75" customHeight="1">
      <c r="B22" s="40">
        <f t="shared" si="1"/>
        <v>0.86319444444444426</v>
      </c>
      <c r="C22" s="40">
        <f t="shared" si="0"/>
        <v>0.87013888888888868</v>
      </c>
      <c r="D22" s="45">
        <v>6.9444444444444441E-3</v>
      </c>
      <c r="E22" s="43" t="s">
        <v>63</v>
      </c>
      <c r="F22" s="255"/>
      <c r="G22" s="44" t="s">
        <v>64</v>
      </c>
      <c r="H22" s="44"/>
      <c r="I22" s="44"/>
    </row>
    <row r="23" spans="2:9" ht="21.75" customHeight="1">
      <c r="B23" s="40">
        <f t="shared" si="1"/>
        <v>0.87013888888888868</v>
      </c>
      <c r="C23" s="40">
        <f t="shared" si="0"/>
        <v>0.87361111111111089</v>
      </c>
      <c r="D23" s="45">
        <v>3.472222222222222E-3</v>
      </c>
      <c r="E23" s="43" t="s">
        <v>65</v>
      </c>
      <c r="F23" s="255"/>
      <c r="G23" s="48" t="s">
        <v>136</v>
      </c>
      <c r="H23" s="44"/>
      <c r="I23" s="44"/>
    </row>
    <row r="24" spans="2:9" ht="21.75" customHeight="1">
      <c r="B24" s="40">
        <f t="shared" si="1"/>
        <v>0.87361111111111089</v>
      </c>
      <c r="C24" s="40">
        <f t="shared" si="0"/>
        <v>0.8770833333333331</v>
      </c>
      <c r="D24" s="45">
        <v>3.472222222222222E-3</v>
      </c>
      <c r="E24" s="49" t="s">
        <v>66</v>
      </c>
      <c r="F24" s="255"/>
      <c r="G24" s="44" t="s">
        <v>141</v>
      </c>
      <c r="H24" s="44"/>
      <c r="I24" s="44"/>
    </row>
    <row r="25" spans="2:9" ht="23.25" customHeight="1">
      <c r="B25" s="40">
        <f t="shared" si="1"/>
        <v>0.8770833333333331</v>
      </c>
      <c r="C25" s="40">
        <f t="shared" si="0"/>
        <v>0.88541666666666641</v>
      </c>
      <c r="D25" s="45">
        <v>8.3333333333333332E-3</v>
      </c>
      <c r="E25" s="43" t="s">
        <v>67</v>
      </c>
      <c r="F25" s="256"/>
      <c r="G25" s="50"/>
      <c r="H25" s="50"/>
      <c r="I25" s="44"/>
    </row>
    <row r="26" spans="2:9" ht="21.75" customHeight="1">
      <c r="B26" s="257" t="s">
        <v>68</v>
      </c>
      <c r="C26" s="258"/>
      <c r="D26" s="258"/>
      <c r="E26" s="258"/>
      <c r="F26" s="258"/>
      <c r="G26" s="258"/>
      <c r="H26" s="258"/>
      <c r="I26" s="258"/>
    </row>
    <row r="27" spans="2:9" ht="16.5" customHeight="1">
      <c r="F27" s="38"/>
    </row>
    <row r="28" spans="2:9" ht="16.5" customHeight="1">
      <c r="F28" s="38"/>
    </row>
    <row r="29" spans="2:9" ht="16.5" customHeight="1">
      <c r="F29" s="38"/>
    </row>
    <row r="30" spans="2:9" ht="16.5" customHeight="1">
      <c r="F30" s="38"/>
    </row>
    <row r="31" spans="2:9" ht="16.5" customHeight="1">
      <c r="F31" s="38"/>
    </row>
    <row r="32" spans="2:9" ht="16.5" customHeight="1">
      <c r="F32" s="38"/>
    </row>
    <row r="33" spans="2:6" ht="22.5" customHeight="1">
      <c r="F33" s="38"/>
    </row>
    <row r="34" spans="2:6" ht="16.5" customHeight="1">
      <c r="F34" s="38"/>
    </row>
    <row r="35" spans="2:6" ht="16.5" customHeight="1">
      <c r="F35" s="38"/>
    </row>
    <row r="36" spans="2:6" ht="16.5" customHeight="1">
      <c r="F36" s="38"/>
    </row>
    <row r="37" spans="2:6" ht="16.5" customHeight="1">
      <c r="F37" s="38"/>
    </row>
    <row r="38" spans="2:6" ht="16.5" customHeight="1">
      <c r="F38" s="38"/>
    </row>
    <row r="39" spans="2:6" ht="16.5" customHeight="1">
      <c r="F39" s="38"/>
    </row>
    <row r="40" spans="2:6" ht="16.5" customHeight="1">
      <c r="F40" s="38"/>
    </row>
    <row r="41" spans="2:6" ht="16.5" customHeight="1">
      <c r="F41" s="38"/>
    </row>
    <row r="42" spans="2:6" ht="16.5" customHeight="1">
      <c r="F42" s="38"/>
    </row>
    <row r="43" spans="2:6" ht="16.5" customHeight="1">
      <c r="F43" s="38"/>
    </row>
    <row r="44" spans="2:6" ht="16.5" customHeight="1">
      <c r="F44" s="38"/>
    </row>
    <row r="45" spans="2:6" ht="16.5" customHeight="1">
      <c r="F45" s="38"/>
    </row>
    <row r="46" spans="2:6" ht="16.5" customHeight="1">
      <c r="B46" s="51"/>
      <c r="C46" s="51"/>
      <c r="D46" s="52"/>
      <c r="E46" s="52"/>
      <c r="F46" s="38"/>
    </row>
    <row r="47" spans="2:6" ht="16.5" customHeight="1">
      <c r="B47" s="51"/>
      <c r="C47" s="51"/>
      <c r="D47" s="52"/>
      <c r="E47" s="52"/>
      <c r="F47" s="38"/>
    </row>
    <row r="48" spans="2:6" ht="16.5" customHeight="1">
      <c r="B48" s="51"/>
      <c r="C48" s="51"/>
      <c r="D48" s="52"/>
      <c r="E48" s="52"/>
      <c r="F48" s="38"/>
    </row>
    <row r="49" spans="6:6" ht="16.5" customHeight="1">
      <c r="F49" s="38"/>
    </row>
    <row r="50" spans="6:6" ht="16.5" customHeight="1">
      <c r="F50" s="38"/>
    </row>
  </sheetData>
  <mergeCells count="11">
    <mergeCell ref="H2:H3"/>
    <mergeCell ref="I2:I3"/>
    <mergeCell ref="F4:F25"/>
    <mergeCell ref="B26:I26"/>
    <mergeCell ref="B1:G1"/>
    <mergeCell ref="B2:B3"/>
    <mergeCell ref="C2:C3"/>
    <mergeCell ref="D2:D3"/>
    <mergeCell ref="E2:E3"/>
    <mergeCell ref="F2:F3"/>
    <mergeCell ref="G2:G3"/>
  </mergeCells>
  <phoneticPr fontId="1"/>
  <pageMargins left="0.39" right="0.55000000000000004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5F5E4-F9F9-404D-8BA9-92ADF90A8D78}">
  <dimension ref="B1:I50"/>
  <sheetViews>
    <sheetView tabSelected="1" zoomScale="85" zoomScaleNormal="85" zoomScaleSheetLayoutView="85" workbookViewId="0">
      <selection activeCell="L38" sqref="L38"/>
    </sheetView>
  </sheetViews>
  <sheetFormatPr defaultColWidth="8.5" defaultRowHeight="14.25"/>
  <cols>
    <col min="1" max="1" width="4.125" style="38" customWidth="1"/>
    <col min="2" max="3" width="8" style="39" customWidth="1"/>
    <col min="4" max="4" width="8" style="38" customWidth="1"/>
    <col min="5" max="5" width="40.25" style="38" customWidth="1"/>
    <col min="6" max="6" width="16.375" style="52" customWidth="1"/>
    <col min="7" max="7" width="29.875" style="38" customWidth="1"/>
    <col min="8" max="9" width="19.875" style="38" customWidth="1"/>
    <col min="10" max="16384" width="8.5" style="38"/>
  </cols>
  <sheetData>
    <row r="1" spans="2:9" ht="39" customHeight="1">
      <c r="B1" s="259" t="s">
        <v>158</v>
      </c>
      <c r="C1" s="259"/>
      <c r="D1" s="259"/>
      <c r="E1" s="259"/>
      <c r="F1" s="259"/>
      <c r="G1" s="259"/>
    </row>
    <row r="2" spans="2:9" s="39" customFormat="1" ht="21" customHeight="1">
      <c r="B2" s="260" t="s">
        <v>48</v>
      </c>
      <c r="C2" s="260" t="s">
        <v>49</v>
      </c>
      <c r="D2" s="260" t="s">
        <v>50</v>
      </c>
      <c r="E2" s="260" t="s">
        <v>51</v>
      </c>
      <c r="F2" s="252" t="s">
        <v>52</v>
      </c>
      <c r="G2" s="252" t="s">
        <v>53</v>
      </c>
      <c r="H2" s="252" t="s">
        <v>54</v>
      </c>
      <c r="I2" s="252" t="s">
        <v>55</v>
      </c>
    </row>
    <row r="3" spans="2:9" s="39" customFormat="1" ht="21" customHeight="1">
      <c r="B3" s="261"/>
      <c r="C3" s="261"/>
      <c r="D3" s="261"/>
      <c r="E3" s="261"/>
      <c r="F3" s="253"/>
      <c r="G3" s="253"/>
      <c r="H3" s="253"/>
      <c r="I3" s="253"/>
    </row>
    <row r="4" spans="2:9" ht="21.75" customHeight="1">
      <c r="B4" s="40">
        <v>0.41666666666666669</v>
      </c>
      <c r="C4" s="41"/>
      <c r="D4" s="42"/>
      <c r="E4" s="43" t="s">
        <v>119</v>
      </c>
      <c r="F4" s="254" t="s">
        <v>276</v>
      </c>
      <c r="G4" s="44"/>
      <c r="H4" s="44"/>
      <c r="I4" s="44"/>
    </row>
    <row r="5" spans="2:9" ht="21.75" customHeight="1">
      <c r="B5" s="40">
        <v>0.42708333333333331</v>
      </c>
      <c r="C5" s="40"/>
      <c r="D5" s="45"/>
      <c r="E5" s="43" t="s">
        <v>56</v>
      </c>
      <c r="F5" s="255"/>
      <c r="G5" s="44"/>
      <c r="H5" s="44"/>
      <c r="I5" s="44"/>
    </row>
    <row r="6" spans="2:9" ht="21.75" customHeight="1">
      <c r="B6" s="40">
        <v>0.42708333333333331</v>
      </c>
      <c r="C6" s="40">
        <f>B6+D6</f>
        <v>0.4375</v>
      </c>
      <c r="D6" s="45">
        <v>1.0416666666666666E-2</v>
      </c>
      <c r="E6" s="43" t="s">
        <v>57</v>
      </c>
      <c r="F6" s="255"/>
      <c r="G6" s="44"/>
      <c r="H6" s="44"/>
      <c r="I6" s="44"/>
    </row>
    <row r="7" spans="2:9" ht="21.75" customHeight="1">
      <c r="B7" s="40">
        <f>C6</f>
        <v>0.4375</v>
      </c>
      <c r="C7" s="40">
        <f t="shared" ref="C7:C25" si="0">B7+D7</f>
        <v>0.45833333333333331</v>
      </c>
      <c r="D7" s="45">
        <v>2.0833333333333332E-2</v>
      </c>
      <c r="E7" s="43" t="s">
        <v>58</v>
      </c>
      <c r="F7" s="255"/>
      <c r="G7" s="44"/>
      <c r="H7" s="44"/>
      <c r="I7" s="44"/>
    </row>
    <row r="8" spans="2:9" ht="21.75" customHeight="1">
      <c r="B8" s="40">
        <f t="shared" ref="B8:B25" si="1">C7</f>
        <v>0.45833333333333331</v>
      </c>
      <c r="C8" s="40">
        <f t="shared" si="0"/>
        <v>0.47916666666666663</v>
      </c>
      <c r="D8" s="45">
        <v>2.0833333333333332E-2</v>
      </c>
      <c r="E8" s="43" t="s">
        <v>59</v>
      </c>
      <c r="F8" s="255"/>
      <c r="G8" s="44"/>
      <c r="H8" s="44"/>
      <c r="I8" s="44"/>
    </row>
    <row r="9" spans="2:9" ht="18" customHeight="1">
      <c r="B9" s="40">
        <f t="shared" si="1"/>
        <v>0.47916666666666663</v>
      </c>
      <c r="C9" s="40">
        <f t="shared" si="0"/>
        <v>0.47986111111111107</v>
      </c>
      <c r="D9" s="45">
        <v>6.9444444444444447E-4</v>
      </c>
      <c r="E9" s="43" t="s">
        <v>60</v>
      </c>
      <c r="F9" s="255"/>
      <c r="G9" s="44" t="s">
        <v>127</v>
      </c>
      <c r="H9" s="44"/>
      <c r="I9" s="44"/>
    </row>
    <row r="10" spans="2:9" ht="22.15" customHeight="1">
      <c r="B10" s="40">
        <f t="shared" si="1"/>
        <v>0.47986111111111107</v>
      </c>
      <c r="C10" s="40">
        <f t="shared" si="0"/>
        <v>0.48333333333333328</v>
      </c>
      <c r="D10" s="45">
        <v>3.472222222222222E-3</v>
      </c>
      <c r="E10" s="43" t="s">
        <v>125</v>
      </c>
      <c r="F10" s="255"/>
      <c r="G10" s="44" t="s">
        <v>126</v>
      </c>
      <c r="H10" s="44"/>
      <c r="I10" s="44"/>
    </row>
    <row r="11" spans="2:9" ht="21.75" customHeight="1">
      <c r="B11" s="40">
        <f t="shared" si="1"/>
        <v>0.48333333333333328</v>
      </c>
      <c r="C11" s="40">
        <f t="shared" si="0"/>
        <v>0.48611111111111105</v>
      </c>
      <c r="D11" s="45">
        <v>2.7777777777777779E-3</v>
      </c>
      <c r="E11" s="43" t="s">
        <v>128</v>
      </c>
      <c r="F11" s="255"/>
      <c r="G11" s="44"/>
      <c r="H11" s="138"/>
      <c r="I11" s="44"/>
    </row>
    <row r="12" spans="2:9" ht="21.75" customHeight="1">
      <c r="B12" s="40">
        <f t="shared" si="1"/>
        <v>0.48611111111111105</v>
      </c>
      <c r="C12" s="40">
        <f t="shared" si="0"/>
        <v>0.49652777777777773</v>
      </c>
      <c r="D12" s="45">
        <v>1.0416666666666666E-2</v>
      </c>
      <c r="E12" s="43" t="s">
        <v>129</v>
      </c>
      <c r="F12" s="255"/>
      <c r="G12" s="44" t="s">
        <v>147</v>
      </c>
      <c r="H12" s="138"/>
      <c r="I12" s="44"/>
    </row>
    <row r="13" spans="2:9" ht="21.75" customHeight="1">
      <c r="B13" s="40">
        <f t="shared" si="1"/>
        <v>0.49652777777777773</v>
      </c>
      <c r="C13" s="40">
        <f t="shared" si="0"/>
        <v>0.49999999999999994</v>
      </c>
      <c r="D13" s="45">
        <v>3.472222222222222E-3</v>
      </c>
      <c r="E13" s="43" t="s">
        <v>142</v>
      </c>
      <c r="F13" s="255"/>
      <c r="G13" s="44"/>
      <c r="H13" s="44"/>
      <c r="I13" s="44"/>
    </row>
    <row r="14" spans="2:9" ht="21.75" customHeight="1">
      <c r="B14" s="40">
        <f t="shared" si="1"/>
        <v>0.49999999999999994</v>
      </c>
      <c r="C14" s="40">
        <f t="shared" si="0"/>
        <v>0.50138888888888888</v>
      </c>
      <c r="D14" s="45">
        <v>1.3888888888888889E-3</v>
      </c>
      <c r="E14" s="43" t="s">
        <v>131</v>
      </c>
      <c r="F14" s="255"/>
      <c r="G14" s="44" t="s">
        <v>278</v>
      </c>
      <c r="H14" s="44"/>
      <c r="I14" s="44"/>
    </row>
    <row r="15" spans="2:9" ht="21.75" customHeight="1">
      <c r="B15" s="40">
        <f t="shared" si="1"/>
        <v>0.50138888888888888</v>
      </c>
      <c r="C15" s="40">
        <f t="shared" si="0"/>
        <v>0.50486111111111109</v>
      </c>
      <c r="D15" s="45">
        <v>3.472222222222222E-3</v>
      </c>
      <c r="E15" s="43" t="s">
        <v>61</v>
      </c>
      <c r="F15" s="255"/>
      <c r="G15" s="44" t="s">
        <v>140</v>
      </c>
      <c r="H15" s="44"/>
      <c r="I15" s="44"/>
    </row>
    <row r="16" spans="2:9" ht="21.75" customHeight="1">
      <c r="B16" s="40">
        <f t="shared" si="1"/>
        <v>0.50486111111111109</v>
      </c>
      <c r="C16" s="40">
        <f t="shared" si="0"/>
        <v>0.50694444444444442</v>
      </c>
      <c r="D16" s="45">
        <v>2.0833333333333333E-3</v>
      </c>
      <c r="E16" s="43" t="s">
        <v>116</v>
      </c>
      <c r="F16" s="255"/>
      <c r="G16" s="44" t="s">
        <v>133</v>
      </c>
      <c r="H16" s="44"/>
      <c r="I16" s="44"/>
    </row>
    <row r="17" spans="2:9" ht="21.75" customHeight="1">
      <c r="B17" s="40">
        <f t="shared" si="1"/>
        <v>0.50694444444444442</v>
      </c>
      <c r="C17" s="40">
        <f t="shared" si="0"/>
        <v>0.50902777777777775</v>
      </c>
      <c r="D17" s="45">
        <v>2.0833333333333333E-3</v>
      </c>
      <c r="E17" s="43" t="s">
        <v>39</v>
      </c>
      <c r="F17" s="255"/>
      <c r="G17" s="44" t="s">
        <v>134</v>
      </c>
      <c r="H17" s="44"/>
      <c r="I17" s="44"/>
    </row>
    <row r="18" spans="2:9" ht="21.75" customHeight="1">
      <c r="B18" s="40">
        <f t="shared" si="1"/>
        <v>0.50902777777777775</v>
      </c>
      <c r="C18" s="40">
        <f t="shared" si="0"/>
        <v>0.51944444444444438</v>
      </c>
      <c r="D18" s="46">
        <v>1.0416666666666666E-2</v>
      </c>
      <c r="E18" s="47" t="s">
        <v>135</v>
      </c>
      <c r="F18" s="255"/>
      <c r="G18" s="44"/>
      <c r="H18" s="44"/>
      <c r="I18" s="44"/>
    </row>
    <row r="19" spans="2:9" ht="21.75" customHeight="1">
      <c r="B19" s="40">
        <f t="shared" si="1"/>
        <v>0.51944444444444438</v>
      </c>
      <c r="C19" s="40">
        <f t="shared" si="0"/>
        <v>0.54722222222222217</v>
      </c>
      <c r="D19" s="46">
        <v>2.7777777777777776E-2</v>
      </c>
      <c r="E19" s="47" t="s">
        <v>138</v>
      </c>
      <c r="F19" s="255"/>
      <c r="G19" s="44" t="s">
        <v>132</v>
      </c>
      <c r="H19" s="44"/>
      <c r="I19" s="44"/>
    </row>
    <row r="20" spans="2:9" ht="21.75" customHeight="1">
      <c r="B20" s="40">
        <f t="shared" si="1"/>
        <v>0.54722222222222217</v>
      </c>
      <c r="C20" s="40">
        <f t="shared" si="0"/>
        <v>0.56111111111111101</v>
      </c>
      <c r="D20" s="46">
        <v>1.3888888888888888E-2</v>
      </c>
      <c r="E20" s="47" t="s">
        <v>137</v>
      </c>
      <c r="F20" s="255"/>
      <c r="G20" s="44"/>
      <c r="H20" s="44"/>
      <c r="I20" s="44"/>
    </row>
    <row r="21" spans="2:9" ht="21.75" customHeight="1">
      <c r="B21" s="40">
        <f t="shared" si="1"/>
        <v>0.56111111111111101</v>
      </c>
      <c r="C21" s="40">
        <f t="shared" si="0"/>
        <v>0.56805555555555542</v>
      </c>
      <c r="D21" s="45">
        <v>6.9444444444444441E-3</v>
      </c>
      <c r="E21" s="47" t="s">
        <v>62</v>
      </c>
      <c r="F21" s="255"/>
      <c r="G21" s="44" t="s">
        <v>279</v>
      </c>
      <c r="H21" s="44"/>
      <c r="I21" s="44"/>
    </row>
    <row r="22" spans="2:9" ht="21.75" customHeight="1">
      <c r="B22" s="40">
        <f t="shared" si="1"/>
        <v>0.56805555555555542</v>
      </c>
      <c r="C22" s="40">
        <f t="shared" si="0"/>
        <v>0.57499999999999984</v>
      </c>
      <c r="D22" s="45">
        <v>6.9444444444444441E-3</v>
      </c>
      <c r="E22" s="43" t="s">
        <v>63</v>
      </c>
      <c r="F22" s="255"/>
      <c r="G22" s="44" t="s">
        <v>64</v>
      </c>
      <c r="H22" s="44"/>
      <c r="I22" s="44"/>
    </row>
    <row r="23" spans="2:9" ht="21.75" customHeight="1">
      <c r="B23" s="40">
        <f t="shared" si="1"/>
        <v>0.57499999999999984</v>
      </c>
      <c r="C23" s="40">
        <f t="shared" si="0"/>
        <v>0.57847222222222205</v>
      </c>
      <c r="D23" s="45">
        <v>3.472222222222222E-3</v>
      </c>
      <c r="E23" s="43" t="s">
        <v>65</v>
      </c>
      <c r="F23" s="255"/>
      <c r="G23" s="48" t="s">
        <v>136</v>
      </c>
      <c r="H23" s="44"/>
      <c r="I23" s="44"/>
    </row>
    <row r="24" spans="2:9" ht="21.75" customHeight="1">
      <c r="B24" s="40">
        <f t="shared" si="1"/>
        <v>0.57847222222222205</v>
      </c>
      <c r="C24" s="40">
        <f t="shared" si="0"/>
        <v>0.58194444444444426</v>
      </c>
      <c r="D24" s="45">
        <v>3.472222222222222E-3</v>
      </c>
      <c r="E24" s="49" t="s">
        <v>66</v>
      </c>
      <c r="F24" s="255"/>
      <c r="G24" s="44" t="s">
        <v>141</v>
      </c>
      <c r="H24" s="44"/>
      <c r="I24" s="44"/>
    </row>
    <row r="25" spans="2:9" ht="23.25" customHeight="1">
      <c r="B25" s="40">
        <f t="shared" si="1"/>
        <v>0.58194444444444426</v>
      </c>
      <c r="C25" s="40">
        <f t="shared" si="0"/>
        <v>0.59027777777777757</v>
      </c>
      <c r="D25" s="45">
        <v>8.3333333333333332E-3</v>
      </c>
      <c r="E25" s="43" t="s">
        <v>67</v>
      </c>
      <c r="F25" s="256"/>
      <c r="G25" s="50"/>
      <c r="H25" s="50"/>
      <c r="I25" s="44"/>
    </row>
    <row r="26" spans="2:9" ht="21.75" customHeight="1">
      <c r="B26" s="257" t="s">
        <v>68</v>
      </c>
      <c r="C26" s="258"/>
      <c r="D26" s="258"/>
      <c r="E26" s="258"/>
      <c r="F26" s="258"/>
      <c r="G26" s="258"/>
      <c r="H26" s="258"/>
      <c r="I26" s="258"/>
    </row>
    <row r="27" spans="2:9" ht="16.5" customHeight="1">
      <c r="F27" s="38"/>
    </row>
    <row r="28" spans="2:9" ht="16.5" customHeight="1">
      <c r="F28" s="38"/>
    </row>
    <row r="29" spans="2:9" ht="16.5" customHeight="1">
      <c r="F29" s="38"/>
    </row>
    <row r="30" spans="2:9" ht="16.5" customHeight="1">
      <c r="F30" s="38"/>
    </row>
    <row r="31" spans="2:9" ht="16.5" customHeight="1">
      <c r="F31" s="38"/>
    </row>
    <row r="32" spans="2:9" ht="16.5" customHeight="1">
      <c r="F32" s="38"/>
    </row>
    <row r="33" spans="2:6" ht="22.5" customHeight="1">
      <c r="F33" s="38"/>
    </row>
    <row r="34" spans="2:6" ht="16.5" customHeight="1">
      <c r="F34" s="38"/>
    </row>
    <row r="35" spans="2:6" ht="16.5" customHeight="1">
      <c r="F35" s="38"/>
    </row>
    <row r="36" spans="2:6" ht="16.5" customHeight="1">
      <c r="F36" s="38"/>
    </row>
    <row r="37" spans="2:6" ht="16.5" customHeight="1">
      <c r="F37" s="38"/>
    </row>
    <row r="38" spans="2:6" ht="16.5" customHeight="1">
      <c r="F38" s="38"/>
    </row>
    <row r="39" spans="2:6" ht="16.5" customHeight="1">
      <c r="F39" s="38"/>
    </row>
    <row r="40" spans="2:6" ht="16.5" customHeight="1">
      <c r="F40" s="38"/>
    </row>
    <row r="41" spans="2:6" ht="16.5" customHeight="1">
      <c r="F41" s="38"/>
    </row>
    <row r="42" spans="2:6" ht="16.5" customHeight="1">
      <c r="F42" s="38"/>
    </row>
    <row r="43" spans="2:6" ht="16.5" customHeight="1">
      <c r="F43" s="38"/>
    </row>
    <row r="44" spans="2:6" ht="16.5" customHeight="1">
      <c r="F44" s="38"/>
    </row>
    <row r="45" spans="2:6" ht="16.5" customHeight="1">
      <c r="F45" s="38"/>
    </row>
    <row r="46" spans="2:6" ht="16.5" customHeight="1">
      <c r="B46" s="51"/>
      <c r="C46" s="51"/>
      <c r="D46" s="52"/>
      <c r="E46" s="52"/>
      <c r="F46" s="38"/>
    </row>
    <row r="47" spans="2:6" ht="16.5" customHeight="1">
      <c r="B47" s="51"/>
      <c r="C47" s="51"/>
      <c r="D47" s="52"/>
      <c r="E47" s="52"/>
      <c r="F47" s="38"/>
    </row>
    <row r="48" spans="2:6" ht="16.5" customHeight="1">
      <c r="B48" s="51"/>
      <c r="C48" s="51"/>
      <c r="D48" s="52"/>
      <c r="E48" s="52"/>
      <c r="F48" s="38"/>
    </row>
    <row r="49" spans="6:6" ht="16.5" customHeight="1">
      <c r="F49" s="38"/>
    </row>
    <row r="50" spans="6:6" ht="16.5" customHeight="1">
      <c r="F50" s="38"/>
    </row>
  </sheetData>
  <mergeCells count="11">
    <mergeCell ref="H2:H3"/>
    <mergeCell ref="I2:I3"/>
    <mergeCell ref="F4:F25"/>
    <mergeCell ref="B26:I26"/>
    <mergeCell ref="B1:G1"/>
    <mergeCell ref="B2:B3"/>
    <mergeCell ref="C2:C3"/>
    <mergeCell ref="D2:D3"/>
    <mergeCell ref="E2:E3"/>
    <mergeCell ref="F2:F3"/>
    <mergeCell ref="G2:G3"/>
  </mergeCells>
  <phoneticPr fontId="1"/>
  <pageMargins left="0.39" right="0.55000000000000004" top="0.74803149606299213" bottom="0.74803149606299213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571AB-98BB-49F6-AB23-8308574BBACA}">
  <dimension ref="B2:AB38"/>
  <sheetViews>
    <sheetView topLeftCell="A22" zoomScale="85" zoomScaleNormal="85" zoomScaleSheetLayoutView="70" workbookViewId="0">
      <selection activeCell="F21" sqref="F21:V22"/>
    </sheetView>
  </sheetViews>
  <sheetFormatPr defaultRowHeight="18.75"/>
  <cols>
    <col min="1" max="1" width="1.25" customWidth="1"/>
    <col min="2" max="2" width="4.875" customWidth="1"/>
    <col min="3" max="3" width="17.25" customWidth="1"/>
    <col min="4" max="4" width="7.625" style="3" bestFit="1" customWidth="1"/>
    <col min="5" max="5" width="13" customWidth="1"/>
    <col min="6" max="6" width="12.75" bestFit="1" customWidth="1"/>
    <col min="7" max="7" width="20" customWidth="1"/>
    <col min="8" max="14" width="7.125" customWidth="1"/>
    <col min="15" max="15" width="8" customWidth="1"/>
    <col min="16" max="16" width="8.875" customWidth="1"/>
    <col min="17" max="17" width="8.5" customWidth="1"/>
    <col min="18" max="18" width="7.75" customWidth="1"/>
    <col min="19" max="27" width="7.125" customWidth="1"/>
    <col min="28" max="28" width="3.125" customWidth="1"/>
  </cols>
  <sheetData>
    <row r="2" spans="2:28" ht="23.25" customHeight="1">
      <c r="B2" s="10"/>
      <c r="C2" s="11" t="s">
        <v>198</v>
      </c>
      <c r="D2" s="165"/>
      <c r="E2" s="11"/>
      <c r="F2" s="12"/>
      <c r="G2" s="12"/>
      <c r="H2" s="13"/>
      <c r="I2" s="13"/>
      <c r="J2" s="13"/>
      <c r="K2" s="13"/>
      <c r="L2" s="13"/>
      <c r="M2" s="13"/>
      <c r="N2" s="13"/>
      <c r="O2" s="14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2:28" ht="23.25" customHeight="1">
      <c r="B3" s="10"/>
      <c r="C3" s="11"/>
      <c r="D3" s="165"/>
      <c r="E3" s="11"/>
      <c r="F3" s="12"/>
      <c r="G3" s="12"/>
      <c r="H3" s="13"/>
      <c r="I3" s="13"/>
      <c r="J3" s="13"/>
      <c r="K3" s="13"/>
      <c r="L3" s="13"/>
      <c r="M3" s="13"/>
      <c r="N3" s="13"/>
      <c r="O3" s="14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2:28" ht="30" customHeight="1">
      <c r="B4" s="10"/>
      <c r="C4" s="262" t="s">
        <v>29</v>
      </c>
      <c r="D4" s="15"/>
      <c r="E4" s="15"/>
      <c r="F4" s="16" t="s">
        <v>30</v>
      </c>
      <c r="G4" s="16" t="s">
        <v>31</v>
      </c>
      <c r="H4" s="17">
        <v>0.70833333333333337</v>
      </c>
      <c r="I4" s="17">
        <v>0.71875</v>
      </c>
      <c r="J4" s="17">
        <v>0.72916666666666696</v>
      </c>
      <c r="K4" s="17">
        <v>0.73958333333333304</v>
      </c>
      <c r="L4" s="17">
        <v>0.75</v>
      </c>
      <c r="M4" s="17">
        <v>0.76041666666666663</v>
      </c>
      <c r="N4" s="17">
        <v>0.77083333333333304</v>
      </c>
      <c r="O4" s="17">
        <v>0.77500000000000002</v>
      </c>
      <c r="P4" s="17">
        <v>0.77777777777777779</v>
      </c>
      <c r="Q4" s="17">
        <v>0.78819444444444442</v>
      </c>
      <c r="R4" s="17">
        <v>0.78819444444444442</v>
      </c>
      <c r="S4" s="17">
        <v>0.79513888888888884</v>
      </c>
      <c r="T4" s="17">
        <v>0.8041666666666667</v>
      </c>
      <c r="U4" s="17">
        <v>0.81458333333333333</v>
      </c>
      <c r="V4" s="17">
        <v>0.84027777777777779</v>
      </c>
      <c r="W4" s="17">
        <v>0.84236111111111112</v>
      </c>
      <c r="X4" s="17">
        <v>0.85624999999999996</v>
      </c>
      <c r="Y4" s="17">
        <v>0.87013888888888891</v>
      </c>
      <c r="Z4" s="17">
        <v>0.87361111111111112</v>
      </c>
      <c r="AA4" s="17">
        <v>0.88541666666666663</v>
      </c>
      <c r="AB4" s="17"/>
    </row>
    <row r="5" spans="2:28" ht="30" customHeight="1">
      <c r="B5" s="10"/>
      <c r="C5" s="263"/>
      <c r="D5" s="18" t="s">
        <v>172</v>
      </c>
      <c r="E5" s="18" t="s">
        <v>35</v>
      </c>
      <c r="F5" s="262" t="s">
        <v>173</v>
      </c>
      <c r="G5" s="19"/>
      <c r="H5" s="20"/>
      <c r="I5" s="20"/>
      <c r="J5" s="20"/>
      <c r="K5" s="20"/>
      <c r="L5" s="20" t="s">
        <v>32</v>
      </c>
      <c r="M5" s="20" t="s">
        <v>32</v>
      </c>
      <c r="N5" s="20" t="s">
        <v>33</v>
      </c>
      <c r="O5" s="19" t="s">
        <v>182</v>
      </c>
      <c r="P5" s="19" t="s">
        <v>186</v>
      </c>
      <c r="Q5" s="19" t="s">
        <v>187</v>
      </c>
      <c r="R5" s="19" t="s">
        <v>34</v>
      </c>
      <c r="S5" s="19" t="s">
        <v>188</v>
      </c>
      <c r="T5" s="19" t="s">
        <v>189</v>
      </c>
      <c r="U5" s="167" t="s">
        <v>190</v>
      </c>
      <c r="V5" s="167" t="s">
        <v>182</v>
      </c>
      <c r="W5" s="19" t="s">
        <v>191</v>
      </c>
      <c r="X5" s="168" t="s">
        <v>192</v>
      </c>
      <c r="Y5" s="19" t="s">
        <v>65</v>
      </c>
      <c r="Z5" s="19" t="s">
        <v>66</v>
      </c>
      <c r="AA5" s="19" t="s">
        <v>68</v>
      </c>
      <c r="AB5" s="20"/>
    </row>
    <row r="6" spans="2:28" ht="30" customHeight="1">
      <c r="B6" s="10"/>
      <c r="C6" s="263"/>
      <c r="D6" s="18"/>
      <c r="E6" s="18"/>
      <c r="F6" s="264"/>
      <c r="G6" s="21"/>
      <c r="H6" s="22"/>
      <c r="I6" s="22"/>
      <c r="J6" s="23"/>
      <c r="K6" s="22"/>
      <c r="L6" s="22"/>
      <c r="M6" s="23"/>
      <c r="N6" s="22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2"/>
      <c r="AB6" s="22"/>
    </row>
    <row r="7" spans="2:28" ht="40.9" customHeight="1">
      <c r="B7" s="24">
        <v>1</v>
      </c>
      <c r="C7" s="25" t="s">
        <v>157</v>
      </c>
      <c r="D7" s="140" t="s">
        <v>28</v>
      </c>
      <c r="E7" s="63" t="s">
        <v>122</v>
      </c>
      <c r="F7" s="25" t="s">
        <v>36</v>
      </c>
      <c r="G7" s="15"/>
      <c r="H7" s="26"/>
      <c r="I7" s="26"/>
      <c r="J7" s="26"/>
      <c r="K7" s="26"/>
      <c r="L7" s="26"/>
      <c r="M7" s="26"/>
      <c r="N7" s="26" t="s">
        <v>181</v>
      </c>
      <c r="O7" s="26"/>
      <c r="P7" s="26"/>
      <c r="Q7" s="26"/>
      <c r="R7" s="27" t="s">
        <v>34</v>
      </c>
      <c r="S7" s="26"/>
      <c r="T7" s="26"/>
      <c r="U7" s="26" t="s">
        <v>193</v>
      </c>
      <c r="V7" s="26" t="s">
        <v>193</v>
      </c>
      <c r="W7" s="26"/>
      <c r="X7" s="26"/>
      <c r="Y7" s="26"/>
      <c r="Z7" s="26" t="s">
        <v>117</v>
      </c>
      <c r="AA7" s="26"/>
      <c r="AB7" s="26"/>
    </row>
    <row r="8" spans="2:28" ht="40.9" customHeight="1">
      <c r="B8" s="24">
        <v>2</v>
      </c>
      <c r="C8" s="25" t="s">
        <v>18</v>
      </c>
      <c r="D8" s="140" t="s">
        <v>12</v>
      </c>
      <c r="E8" s="63" t="s">
        <v>13</v>
      </c>
      <c r="F8" s="28" t="s">
        <v>174</v>
      </c>
      <c r="G8" s="15"/>
      <c r="H8" s="26"/>
      <c r="I8" s="26"/>
      <c r="J8" s="26"/>
      <c r="K8" s="26"/>
      <c r="L8" s="26"/>
      <c r="M8" s="26"/>
      <c r="N8" s="136" t="s">
        <v>184</v>
      </c>
      <c r="O8" s="136" t="s">
        <v>184</v>
      </c>
      <c r="P8" s="136" t="s">
        <v>184</v>
      </c>
      <c r="Q8" s="136" t="s">
        <v>184</v>
      </c>
      <c r="R8" s="27" t="s">
        <v>34</v>
      </c>
      <c r="S8" s="26"/>
      <c r="T8" s="26"/>
      <c r="U8" s="26"/>
      <c r="V8" s="26"/>
      <c r="W8" s="26"/>
      <c r="X8" s="26"/>
      <c r="Y8" s="26"/>
      <c r="Z8" s="26" t="s">
        <v>117</v>
      </c>
      <c r="AA8" s="26"/>
      <c r="AB8" s="26"/>
    </row>
    <row r="9" spans="2:28" ht="34.15" customHeight="1">
      <c r="B9" s="29">
        <v>3</v>
      </c>
      <c r="C9" s="30" t="s">
        <v>144</v>
      </c>
      <c r="D9" s="140" t="s">
        <v>16</v>
      </c>
      <c r="E9" s="63" t="s">
        <v>145</v>
      </c>
      <c r="F9" s="31" t="s">
        <v>175</v>
      </c>
      <c r="G9" s="15"/>
      <c r="H9" s="26"/>
      <c r="I9" s="26"/>
      <c r="J9" s="26"/>
      <c r="K9" s="26"/>
      <c r="L9" s="26"/>
      <c r="M9" s="26"/>
      <c r="N9" s="136" t="s">
        <v>184</v>
      </c>
      <c r="O9" s="136" t="s">
        <v>184</v>
      </c>
      <c r="P9" s="136" t="s">
        <v>184</v>
      </c>
      <c r="Q9" s="136" t="s">
        <v>184</v>
      </c>
      <c r="R9" s="27" t="s">
        <v>34</v>
      </c>
      <c r="S9" s="26" t="s">
        <v>116</v>
      </c>
      <c r="T9" s="26"/>
      <c r="U9" s="26" t="s">
        <v>193</v>
      </c>
      <c r="V9" s="26" t="s">
        <v>193</v>
      </c>
      <c r="W9" s="26"/>
      <c r="X9" s="26"/>
      <c r="Y9" s="26"/>
      <c r="Z9" s="26" t="s">
        <v>117</v>
      </c>
      <c r="AA9" s="26"/>
      <c r="AB9" s="26"/>
    </row>
    <row r="10" spans="2:28" ht="42.75" customHeight="1">
      <c r="B10" s="24">
        <v>4</v>
      </c>
      <c r="C10" s="32" t="s">
        <v>146</v>
      </c>
      <c r="D10" s="140" t="s">
        <v>16</v>
      </c>
      <c r="E10" s="63" t="s">
        <v>17</v>
      </c>
      <c r="F10" s="31" t="s">
        <v>176</v>
      </c>
      <c r="G10" s="35"/>
      <c r="H10" s="26"/>
      <c r="I10" s="26"/>
      <c r="J10" s="26"/>
      <c r="K10" s="26"/>
      <c r="L10" s="26"/>
      <c r="M10" s="26"/>
      <c r="N10" s="136" t="s">
        <v>184</v>
      </c>
      <c r="O10" s="136" t="s">
        <v>184</v>
      </c>
      <c r="P10" s="136" t="s">
        <v>184</v>
      </c>
      <c r="Q10" s="136" t="s">
        <v>184</v>
      </c>
      <c r="R10" s="27" t="s">
        <v>34</v>
      </c>
      <c r="S10" s="26"/>
      <c r="T10" s="26"/>
      <c r="U10" s="26" t="s">
        <v>193</v>
      </c>
      <c r="V10" s="26" t="s">
        <v>193</v>
      </c>
      <c r="W10" s="26"/>
      <c r="X10" s="26"/>
      <c r="Y10" s="26" t="s">
        <v>38</v>
      </c>
      <c r="Z10" s="26" t="s">
        <v>117</v>
      </c>
      <c r="AA10" s="26"/>
      <c r="AB10" s="26"/>
    </row>
    <row r="11" spans="2:28" ht="34.5" customHeight="1">
      <c r="B11" s="24">
        <v>5</v>
      </c>
      <c r="C11" s="32" t="s">
        <v>123</v>
      </c>
      <c r="D11" s="140" t="s">
        <v>28</v>
      </c>
      <c r="E11" s="63" t="s">
        <v>122</v>
      </c>
      <c r="F11" s="28" t="s">
        <v>47</v>
      </c>
      <c r="G11" s="35"/>
      <c r="H11" s="36" t="s">
        <v>40</v>
      </c>
      <c r="I11" s="26"/>
      <c r="J11" s="26"/>
      <c r="K11" s="26"/>
      <c r="L11" s="26"/>
      <c r="M11" s="26"/>
      <c r="N11" s="26"/>
      <c r="O11" s="26"/>
      <c r="P11" s="26"/>
      <c r="Q11" s="26"/>
      <c r="R11" s="27" t="s">
        <v>34</v>
      </c>
      <c r="S11" s="26"/>
      <c r="T11" s="26"/>
      <c r="U11" s="26" t="s">
        <v>193</v>
      </c>
      <c r="V11" s="26" t="s">
        <v>193</v>
      </c>
      <c r="W11" s="26"/>
      <c r="X11" s="26"/>
      <c r="Y11" s="26"/>
      <c r="Z11" s="26" t="s">
        <v>117</v>
      </c>
      <c r="AA11" s="26"/>
      <c r="AB11" s="26"/>
    </row>
    <row r="12" spans="2:28" ht="34.5" customHeight="1">
      <c r="B12" s="29">
        <v>6</v>
      </c>
      <c r="C12" s="32" t="s">
        <v>150</v>
      </c>
      <c r="D12" s="140" t="s">
        <v>28</v>
      </c>
      <c r="E12" s="63" t="s">
        <v>122</v>
      </c>
      <c r="F12" s="28" t="s">
        <v>177</v>
      </c>
      <c r="G12" s="35"/>
      <c r="H12" s="36" t="s">
        <v>40</v>
      </c>
      <c r="I12" s="26"/>
      <c r="J12" s="26"/>
      <c r="K12" s="26"/>
      <c r="L12" s="26"/>
      <c r="M12" s="26"/>
      <c r="N12" s="136" t="s">
        <v>184</v>
      </c>
      <c r="O12" s="136" t="s">
        <v>184</v>
      </c>
      <c r="P12" s="136" t="s">
        <v>184</v>
      </c>
      <c r="Q12" s="136" t="s">
        <v>184</v>
      </c>
      <c r="R12" s="27" t="s">
        <v>34</v>
      </c>
      <c r="S12" s="26"/>
      <c r="T12" s="26"/>
      <c r="U12" s="26"/>
      <c r="V12" s="26"/>
      <c r="W12" s="26"/>
      <c r="X12" s="26"/>
      <c r="Y12" s="26"/>
      <c r="Z12" s="26" t="s">
        <v>117</v>
      </c>
      <c r="AA12" s="26"/>
      <c r="AB12" s="26"/>
    </row>
    <row r="13" spans="2:28" ht="34.5" customHeight="1">
      <c r="B13" s="24">
        <v>7</v>
      </c>
      <c r="C13" s="32" t="s">
        <v>149</v>
      </c>
      <c r="D13" s="140" t="s">
        <v>21</v>
      </c>
      <c r="E13" s="63" t="s">
        <v>148</v>
      </c>
      <c r="F13" s="34" t="s">
        <v>37</v>
      </c>
      <c r="G13" s="35"/>
      <c r="H13" s="36" t="s">
        <v>40</v>
      </c>
      <c r="I13" s="26"/>
      <c r="J13" s="26" t="s">
        <v>43</v>
      </c>
      <c r="K13" s="26"/>
      <c r="L13" s="26"/>
      <c r="M13" s="26"/>
      <c r="N13" s="136" t="s">
        <v>184</v>
      </c>
      <c r="O13" s="136" t="s">
        <v>184</v>
      </c>
      <c r="P13" s="136" t="s">
        <v>184</v>
      </c>
      <c r="Q13" s="136" t="s">
        <v>184</v>
      </c>
      <c r="R13" s="27" t="s">
        <v>34</v>
      </c>
      <c r="S13" s="26" t="s">
        <v>116</v>
      </c>
      <c r="T13" s="26"/>
      <c r="U13" s="26" t="s">
        <v>193</v>
      </c>
      <c r="V13" s="26" t="s">
        <v>193</v>
      </c>
      <c r="W13" s="26"/>
      <c r="X13" s="26"/>
      <c r="Y13" s="26"/>
      <c r="Z13" s="26" t="s">
        <v>117</v>
      </c>
      <c r="AA13" s="26"/>
      <c r="AB13" s="26"/>
    </row>
    <row r="14" spans="2:28" ht="34.5" customHeight="1">
      <c r="B14" s="24">
        <v>8</v>
      </c>
      <c r="C14" s="32" t="s">
        <v>152</v>
      </c>
      <c r="D14" s="140" t="s">
        <v>16</v>
      </c>
      <c r="E14" s="63" t="s">
        <v>151</v>
      </c>
      <c r="F14" s="34" t="s">
        <v>37</v>
      </c>
      <c r="G14" s="35"/>
      <c r="H14" s="36" t="s">
        <v>40</v>
      </c>
      <c r="I14" s="26"/>
      <c r="J14" s="26" t="s">
        <v>43</v>
      </c>
      <c r="K14" s="26"/>
      <c r="L14" s="26"/>
      <c r="M14" s="26"/>
      <c r="N14" s="136" t="s">
        <v>184</v>
      </c>
      <c r="O14" s="136" t="s">
        <v>184</v>
      </c>
      <c r="P14" s="136" t="s">
        <v>184</v>
      </c>
      <c r="Q14" s="136" t="s">
        <v>184</v>
      </c>
      <c r="R14" s="27" t="s">
        <v>34</v>
      </c>
      <c r="S14" s="26" t="s">
        <v>39</v>
      </c>
      <c r="T14" s="26"/>
      <c r="U14" s="26" t="s">
        <v>193</v>
      </c>
      <c r="V14" s="26" t="s">
        <v>193</v>
      </c>
      <c r="W14" s="26"/>
      <c r="X14" s="26"/>
      <c r="Y14" s="26"/>
      <c r="Z14" s="26" t="s">
        <v>117</v>
      </c>
      <c r="AA14" s="26"/>
      <c r="AB14" s="26"/>
    </row>
    <row r="15" spans="2:28" ht="34.5" customHeight="1">
      <c r="B15" s="29">
        <v>9</v>
      </c>
      <c r="C15" s="32" t="s">
        <v>20</v>
      </c>
      <c r="D15" s="140" t="s">
        <v>16</v>
      </c>
      <c r="E15" s="63" t="s">
        <v>19</v>
      </c>
      <c r="F15" s="34" t="s">
        <v>37</v>
      </c>
      <c r="G15" s="35" t="s">
        <v>183</v>
      </c>
      <c r="H15" s="36" t="s">
        <v>40</v>
      </c>
      <c r="I15" s="26"/>
      <c r="J15" s="26" t="s">
        <v>43</v>
      </c>
      <c r="K15" s="26"/>
      <c r="L15" s="26"/>
      <c r="M15" s="26"/>
      <c r="N15" s="136" t="s">
        <v>184</v>
      </c>
      <c r="O15" s="136" t="s">
        <v>184</v>
      </c>
      <c r="P15" s="35" t="s">
        <v>185</v>
      </c>
      <c r="Q15" s="35" t="s">
        <v>185</v>
      </c>
      <c r="R15" s="27" t="s">
        <v>34</v>
      </c>
      <c r="S15" s="26"/>
      <c r="T15" s="26"/>
      <c r="U15" s="26" t="s">
        <v>194</v>
      </c>
      <c r="V15" s="26" t="s">
        <v>194</v>
      </c>
      <c r="W15" s="26"/>
      <c r="X15" s="26"/>
      <c r="Y15" s="26"/>
      <c r="Z15" s="26" t="s">
        <v>117</v>
      </c>
      <c r="AA15" s="26"/>
      <c r="AB15" s="26"/>
    </row>
    <row r="16" spans="2:28" ht="36" customHeight="1">
      <c r="B16" s="24">
        <v>10</v>
      </c>
      <c r="C16" s="32" t="s">
        <v>27</v>
      </c>
      <c r="D16" s="140" t="s">
        <v>12</v>
      </c>
      <c r="E16" s="63" t="s">
        <v>26</v>
      </c>
      <c r="F16" s="34" t="s">
        <v>178</v>
      </c>
      <c r="G16" s="35"/>
      <c r="H16" s="36" t="s">
        <v>40</v>
      </c>
      <c r="I16" s="26"/>
      <c r="J16" s="26" t="s">
        <v>43</v>
      </c>
      <c r="K16" s="26"/>
      <c r="L16" s="26" t="s">
        <v>41</v>
      </c>
      <c r="M16" s="26" t="s">
        <v>41</v>
      </c>
      <c r="N16" s="136" t="s">
        <v>184</v>
      </c>
      <c r="O16" s="136" t="s">
        <v>184</v>
      </c>
      <c r="P16" s="136" t="s">
        <v>184</v>
      </c>
      <c r="Q16" s="136" t="s">
        <v>184</v>
      </c>
      <c r="R16" s="27" t="s">
        <v>34</v>
      </c>
      <c r="S16" s="26"/>
      <c r="T16" s="26"/>
      <c r="U16" s="26"/>
      <c r="V16" s="26"/>
      <c r="W16" s="26"/>
      <c r="X16" s="26"/>
      <c r="Y16" s="26"/>
      <c r="Z16" s="26" t="s">
        <v>117</v>
      </c>
      <c r="AA16" s="26"/>
      <c r="AB16" s="26"/>
    </row>
    <row r="17" spans="2:28" ht="37.9" customHeight="1">
      <c r="B17" s="24">
        <v>11</v>
      </c>
      <c r="C17" s="32" t="s">
        <v>156</v>
      </c>
      <c r="D17" s="140" t="s">
        <v>16</v>
      </c>
      <c r="E17" s="63" t="s">
        <v>155</v>
      </c>
      <c r="F17" s="34" t="s">
        <v>179</v>
      </c>
      <c r="G17" s="35"/>
      <c r="H17" s="36" t="s">
        <v>40</v>
      </c>
      <c r="I17" s="26"/>
      <c r="J17" s="26" t="s">
        <v>43</v>
      </c>
      <c r="K17" s="26"/>
      <c r="L17" s="26"/>
      <c r="M17" s="26"/>
      <c r="N17" s="136" t="s">
        <v>184</v>
      </c>
      <c r="O17" s="136" t="s">
        <v>184</v>
      </c>
      <c r="P17" s="136" t="s">
        <v>184</v>
      </c>
      <c r="Q17" s="136" t="s">
        <v>184</v>
      </c>
      <c r="R17" s="27" t="s">
        <v>34</v>
      </c>
      <c r="S17" s="26"/>
      <c r="T17" s="26"/>
      <c r="U17" s="26"/>
      <c r="V17" s="26"/>
      <c r="W17" s="26"/>
      <c r="X17" s="26"/>
      <c r="Y17" s="26"/>
      <c r="Z17" s="26" t="s">
        <v>117</v>
      </c>
      <c r="AA17" s="26"/>
      <c r="AB17" s="26"/>
    </row>
    <row r="18" spans="2:28" ht="40.15" customHeight="1">
      <c r="B18" s="29">
        <v>12</v>
      </c>
      <c r="C18" s="32" t="s">
        <v>25</v>
      </c>
      <c r="D18" s="140" t="s">
        <v>23</v>
      </c>
      <c r="E18" s="63" t="s">
        <v>24</v>
      </c>
      <c r="F18" s="34" t="s">
        <v>180</v>
      </c>
      <c r="G18" s="35"/>
      <c r="H18" s="36" t="s">
        <v>40</v>
      </c>
      <c r="I18" s="26"/>
      <c r="J18" s="26" t="s">
        <v>43</v>
      </c>
      <c r="K18" s="26"/>
      <c r="L18" s="26"/>
      <c r="M18" s="26"/>
      <c r="N18" s="136" t="s">
        <v>184</v>
      </c>
      <c r="O18" s="136" t="s">
        <v>184</v>
      </c>
      <c r="P18" s="35" t="s">
        <v>195</v>
      </c>
      <c r="Q18" s="35" t="s">
        <v>195</v>
      </c>
      <c r="R18" s="27" t="s">
        <v>34</v>
      </c>
      <c r="S18" s="26"/>
      <c r="T18" s="26"/>
      <c r="U18" s="35" t="s">
        <v>44</v>
      </c>
      <c r="V18" s="35" t="s">
        <v>44</v>
      </c>
      <c r="W18" s="26"/>
      <c r="X18" s="26"/>
      <c r="Y18" s="26"/>
      <c r="Z18" s="26" t="s">
        <v>117</v>
      </c>
      <c r="AA18" s="26"/>
      <c r="AB18" s="26"/>
    </row>
    <row r="19" spans="2:28" ht="30" customHeight="1">
      <c r="B19" s="24">
        <v>13</v>
      </c>
      <c r="C19" s="32" t="s">
        <v>154</v>
      </c>
      <c r="D19" s="140" t="s">
        <v>8</v>
      </c>
      <c r="E19" s="63" t="s">
        <v>14</v>
      </c>
      <c r="F19" s="34" t="s">
        <v>42</v>
      </c>
      <c r="G19" s="35"/>
      <c r="H19" s="36" t="s">
        <v>40</v>
      </c>
      <c r="I19" s="26"/>
      <c r="J19" s="26" t="s">
        <v>43</v>
      </c>
      <c r="K19" s="26"/>
      <c r="L19" s="26"/>
      <c r="M19" s="26"/>
      <c r="N19" s="136" t="s">
        <v>184</v>
      </c>
      <c r="O19" s="136" t="s">
        <v>184</v>
      </c>
      <c r="P19" s="136" t="s">
        <v>184</v>
      </c>
      <c r="Q19" s="136" t="s">
        <v>184</v>
      </c>
      <c r="R19" s="27" t="s">
        <v>34</v>
      </c>
      <c r="S19" s="26"/>
      <c r="T19" s="26"/>
      <c r="U19" s="26"/>
      <c r="V19" s="26"/>
      <c r="W19" s="26"/>
      <c r="X19" s="26"/>
      <c r="Y19" s="26"/>
      <c r="Z19" s="26" t="s">
        <v>117</v>
      </c>
      <c r="AA19" s="26"/>
      <c r="AB19" s="26"/>
    </row>
    <row r="20" spans="2:28" ht="30" customHeight="1">
      <c r="B20" s="24">
        <v>14</v>
      </c>
      <c r="C20" s="32" t="s">
        <v>153</v>
      </c>
      <c r="D20" s="140" t="s">
        <v>12</v>
      </c>
      <c r="E20" s="63" t="s">
        <v>26</v>
      </c>
      <c r="F20" s="34" t="s">
        <v>45</v>
      </c>
      <c r="G20" s="35" t="s">
        <v>44</v>
      </c>
      <c r="H20" s="36" t="s">
        <v>40</v>
      </c>
      <c r="I20" s="26"/>
      <c r="J20" s="26" t="s">
        <v>43</v>
      </c>
      <c r="K20" s="26"/>
      <c r="L20" s="26"/>
      <c r="M20" s="26"/>
      <c r="N20" s="35" t="s">
        <v>44</v>
      </c>
      <c r="O20" s="35" t="s">
        <v>44</v>
      </c>
      <c r="P20" s="136" t="s">
        <v>184</v>
      </c>
      <c r="Q20" s="136" t="s">
        <v>184</v>
      </c>
      <c r="R20" s="27" t="s">
        <v>34</v>
      </c>
      <c r="S20" s="26"/>
      <c r="T20" s="26"/>
      <c r="U20" s="26"/>
      <c r="V20" s="26"/>
      <c r="W20" s="35" t="s">
        <v>44</v>
      </c>
      <c r="X20" s="35" t="s">
        <v>44</v>
      </c>
      <c r="Y20" s="26"/>
      <c r="Z20" s="26" t="s">
        <v>117</v>
      </c>
      <c r="AA20" s="26"/>
      <c r="AB20" s="26"/>
    </row>
    <row r="21" spans="2:28" ht="30" customHeight="1">
      <c r="B21" s="29">
        <v>15</v>
      </c>
      <c r="C21" s="32"/>
      <c r="D21" s="33"/>
      <c r="E21" s="33"/>
      <c r="F21" s="34" t="s">
        <v>237</v>
      </c>
      <c r="G21" s="35" t="s">
        <v>236</v>
      </c>
      <c r="H21" s="36" t="s">
        <v>40</v>
      </c>
      <c r="I21" s="26"/>
      <c r="J21" s="26" t="s">
        <v>43</v>
      </c>
      <c r="K21" s="26"/>
      <c r="L21" s="26" t="s">
        <v>239</v>
      </c>
      <c r="M21" s="26" t="s">
        <v>239</v>
      </c>
      <c r="N21" s="136" t="s">
        <v>184</v>
      </c>
      <c r="O21" s="136" t="s">
        <v>184</v>
      </c>
      <c r="P21" s="136" t="s">
        <v>184</v>
      </c>
      <c r="Q21" s="136" t="s">
        <v>184</v>
      </c>
      <c r="R21" s="27" t="s">
        <v>34</v>
      </c>
      <c r="S21" s="26"/>
      <c r="T21" s="26"/>
      <c r="U21" s="26"/>
      <c r="V21" s="26"/>
      <c r="W21" s="26" t="s">
        <v>196</v>
      </c>
      <c r="X21" s="26" t="s">
        <v>196</v>
      </c>
      <c r="Y21" s="26"/>
      <c r="Z21" s="26" t="s">
        <v>117</v>
      </c>
      <c r="AA21" s="26"/>
      <c r="AB21" s="26"/>
    </row>
    <row r="22" spans="2:28" ht="30" customHeight="1">
      <c r="B22" s="24">
        <v>16</v>
      </c>
      <c r="C22" s="32"/>
      <c r="D22" s="33"/>
      <c r="E22" s="33"/>
      <c r="F22" s="34" t="s">
        <v>238</v>
      </c>
      <c r="G22" s="35" t="s">
        <v>236</v>
      </c>
      <c r="H22" s="36" t="s">
        <v>40</v>
      </c>
      <c r="I22" s="26"/>
      <c r="J22" s="26" t="s">
        <v>43</v>
      </c>
      <c r="K22" s="26"/>
      <c r="L22" s="26"/>
      <c r="M22" s="26"/>
      <c r="N22" s="26" t="s">
        <v>239</v>
      </c>
      <c r="O22" s="26" t="s">
        <v>239</v>
      </c>
      <c r="P22" s="136" t="s">
        <v>184</v>
      </c>
      <c r="Q22" s="136" t="s">
        <v>184</v>
      </c>
      <c r="R22" s="27" t="s">
        <v>34</v>
      </c>
      <c r="S22" s="26"/>
      <c r="T22" s="26"/>
      <c r="U22" s="26" t="s">
        <v>239</v>
      </c>
      <c r="V22" s="26" t="s">
        <v>239</v>
      </c>
      <c r="W22" s="26" t="s">
        <v>196</v>
      </c>
      <c r="X22" s="26" t="s">
        <v>196</v>
      </c>
      <c r="Y22" s="26"/>
      <c r="Z22" s="26" t="s">
        <v>117</v>
      </c>
      <c r="AA22" s="26"/>
      <c r="AB22" s="26"/>
    </row>
    <row r="23" spans="2:28" ht="30" customHeight="1">
      <c r="B23" s="24">
        <v>17</v>
      </c>
      <c r="C23" s="32"/>
      <c r="D23" s="33"/>
      <c r="E23" s="33"/>
      <c r="F23" s="34"/>
      <c r="G23" s="35" t="s">
        <v>32</v>
      </c>
      <c r="H23" s="36" t="s">
        <v>40</v>
      </c>
      <c r="I23" s="26"/>
      <c r="J23" s="26" t="s">
        <v>43</v>
      </c>
      <c r="K23" s="26"/>
      <c r="L23" s="26" t="s">
        <v>32</v>
      </c>
      <c r="M23" s="26" t="s">
        <v>32</v>
      </c>
      <c r="N23" s="26" t="s">
        <v>32</v>
      </c>
      <c r="O23" s="26" t="s">
        <v>32</v>
      </c>
      <c r="P23" s="136" t="s">
        <v>184</v>
      </c>
      <c r="Q23" s="136" t="s">
        <v>184</v>
      </c>
      <c r="R23" s="27" t="s">
        <v>34</v>
      </c>
      <c r="S23" s="26"/>
      <c r="T23" s="26"/>
      <c r="U23" s="26"/>
      <c r="V23" s="26"/>
      <c r="W23" s="26" t="s">
        <v>196</v>
      </c>
      <c r="X23" s="26" t="s">
        <v>196</v>
      </c>
      <c r="Y23" s="26"/>
      <c r="Z23" s="26" t="s">
        <v>117</v>
      </c>
      <c r="AA23" s="26"/>
      <c r="AB23" s="26"/>
    </row>
    <row r="24" spans="2:28" ht="33.75" customHeight="1">
      <c r="B24" s="29">
        <v>18</v>
      </c>
      <c r="C24" s="32"/>
      <c r="D24" s="33"/>
      <c r="E24" s="33"/>
      <c r="F24" s="34"/>
      <c r="G24" s="35" t="s">
        <v>32</v>
      </c>
      <c r="H24" s="36" t="s">
        <v>40</v>
      </c>
      <c r="I24" s="26"/>
      <c r="J24" s="26" t="s">
        <v>43</v>
      </c>
      <c r="K24" s="26"/>
      <c r="L24" s="26" t="s">
        <v>32</v>
      </c>
      <c r="M24" s="26" t="s">
        <v>32</v>
      </c>
      <c r="N24" s="26" t="s">
        <v>32</v>
      </c>
      <c r="O24" s="26" t="s">
        <v>32</v>
      </c>
      <c r="P24" s="136" t="s">
        <v>184</v>
      </c>
      <c r="Q24" s="136" t="s">
        <v>184</v>
      </c>
      <c r="R24" s="27" t="s">
        <v>34</v>
      </c>
      <c r="S24" s="26"/>
      <c r="T24" s="26"/>
      <c r="U24" s="26"/>
      <c r="V24" s="26"/>
      <c r="W24" s="26" t="s">
        <v>196</v>
      </c>
      <c r="X24" s="26" t="s">
        <v>196</v>
      </c>
      <c r="Y24" s="26"/>
      <c r="Z24" s="26" t="s">
        <v>117</v>
      </c>
      <c r="AA24" s="26"/>
      <c r="AB24" s="26"/>
    </row>
    <row r="25" spans="2:28" ht="30" customHeight="1">
      <c r="B25" s="24">
        <v>19</v>
      </c>
      <c r="C25" s="32"/>
      <c r="D25" s="33"/>
      <c r="E25" s="33"/>
      <c r="F25" s="34"/>
      <c r="G25" s="35"/>
      <c r="H25" s="36" t="s">
        <v>40</v>
      </c>
      <c r="I25" s="26"/>
      <c r="J25" s="26" t="s">
        <v>43</v>
      </c>
      <c r="K25" s="26"/>
      <c r="L25" s="26" t="s">
        <v>32</v>
      </c>
      <c r="M25" s="26" t="s">
        <v>32</v>
      </c>
      <c r="N25" s="136" t="s">
        <v>184</v>
      </c>
      <c r="O25" s="136" t="s">
        <v>184</v>
      </c>
      <c r="P25" s="136" t="s">
        <v>184</v>
      </c>
      <c r="Q25" s="136" t="s">
        <v>184</v>
      </c>
      <c r="R25" s="27" t="s">
        <v>34</v>
      </c>
      <c r="S25" s="26"/>
      <c r="T25" s="26"/>
      <c r="U25" s="26"/>
      <c r="V25" s="26"/>
      <c r="W25" s="26" t="s">
        <v>196</v>
      </c>
      <c r="X25" s="26" t="s">
        <v>196</v>
      </c>
      <c r="Y25" s="26"/>
      <c r="Z25" s="26" t="s">
        <v>117</v>
      </c>
      <c r="AA25" s="26"/>
      <c r="AB25" s="26"/>
    </row>
    <row r="26" spans="2:28" ht="30" customHeight="1">
      <c r="B26" s="24">
        <v>20</v>
      </c>
      <c r="C26" s="32"/>
      <c r="D26" s="33"/>
      <c r="E26" s="33"/>
      <c r="F26" s="34"/>
      <c r="G26" s="35"/>
      <c r="H26" s="36" t="s">
        <v>40</v>
      </c>
      <c r="I26" s="26"/>
      <c r="J26" s="26" t="s">
        <v>43</v>
      </c>
      <c r="K26" s="26"/>
      <c r="L26" s="26" t="s">
        <v>32</v>
      </c>
      <c r="M26" s="26" t="s">
        <v>32</v>
      </c>
      <c r="N26" s="136" t="s">
        <v>184</v>
      </c>
      <c r="O26" s="136" t="s">
        <v>184</v>
      </c>
      <c r="P26" s="136" t="s">
        <v>184</v>
      </c>
      <c r="Q26" s="136" t="s">
        <v>184</v>
      </c>
      <c r="R26" s="27" t="s">
        <v>34</v>
      </c>
      <c r="S26" s="26"/>
      <c r="T26" s="26"/>
      <c r="U26" s="26"/>
      <c r="V26" s="26"/>
      <c r="W26" s="26" t="s">
        <v>196</v>
      </c>
      <c r="X26" s="26" t="s">
        <v>196</v>
      </c>
      <c r="Y26" s="26"/>
      <c r="Z26" s="26" t="s">
        <v>117</v>
      </c>
      <c r="AA26" s="26"/>
      <c r="AB26" s="26"/>
    </row>
    <row r="27" spans="2:28" ht="30" customHeight="1">
      <c r="B27" s="29">
        <v>21</v>
      </c>
      <c r="C27" s="32"/>
      <c r="D27" s="33"/>
      <c r="E27" s="33"/>
      <c r="F27" s="34"/>
      <c r="G27" s="35"/>
      <c r="H27" s="36" t="s">
        <v>40</v>
      </c>
      <c r="I27" s="26" t="s">
        <v>46</v>
      </c>
      <c r="J27" s="26" t="s">
        <v>43</v>
      </c>
      <c r="K27" s="26"/>
      <c r="L27" s="26" t="s">
        <v>32</v>
      </c>
      <c r="M27" s="26" t="s">
        <v>32</v>
      </c>
      <c r="N27" s="136" t="s">
        <v>184</v>
      </c>
      <c r="O27" s="136" t="s">
        <v>184</v>
      </c>
      <c r="P27" s="136" t="s">
        <v>184</v>
      </c>
      <c r="Q27" s="136" t="s">
        <v>184</v>
      </c>
      <c r="R27" s="27" t="s">
        <v>34</v>
      </c>
      <c r="S27" s="26"/>
      <c r="T27" s="26"/>
      <c r="U27" s="26"/>
      <c r="V27" s="26"/>
      <c r="W27" s="26" t="s">
        <v>196</v>
      </c>
      <c r="X27" s="26" t="s">
        <v>196</v>
      </c>
      <c r="Y27" s="26"/>
      <c r="Z27" s="26" t="s">
        <v>117</v>
      </c>
      <c r="AA27" s="26"/>
      <c r="AB27" s="26"/>
    </row>
    <row r="28" spans="2:28" ht="30" customHeight="1">
      <c r="B28" s="24">
        <v>22</v>
      </c>
      <c r="C28" s="32"/>
      <c r="D28" s="33"/>
      <c r="E28" s="33"/>
      <c r="F28" s="34"/>
      <c r="G28" s="35"/>
      <c r="H28" s="36" t="s">
        <v>40</v>
      </c>
      <c r="I28" s="26" t="s">
        <v>46</v>
      </c>
      <c r="J28" s="26" t="s">
        <v>43</v>
      </c>
      <c r="K28" s="26"/>
      <c r="L28" s="26" t="s">
        <v>124</v>
      </c>
      <c r="M28" s="26" t="s">
        <v>124</v>
      </c>
      <c r="N28" s="26" t="s">
        <v>124</v>
      </c>
      <c r="O28" s="136" t="s">
        <v>184</v>
      </c>
      <c r="P28" s="136" t="s">
        <v>184</v>
      </c>
      <c r="Q28" s="136" t="s">
        <v>184</v>
      </c>
      <c r="R28" s="27" t="s">
        <v>34</v>
      </c>
      <c r="S28" s="26"/>
      <c r="T28" s="26"/>
      <c r="U28" s="26"/>
      <c r="V28" s="26"/>
      <c r="W28" s="26" t="s">
        <v>196</v>
      </c>
      <c r="X28" s="26" t="s">
        <v>196</v>
      </c>
      <c r="Y28" s="26"/>
      <c r="Z28" s="26" t="s">
        <v>117</v>
      </c>
      <c r="AA28" s="26"/>
      <c r="AB28" s="26"/>
    </row>
    <row r="29" spans="2:28" ht="30" customHeight="1">
      <c r="B29" s="24">
        <v>23</v>
      </c>
      <c r="C29" s="32"/>
      <c r="D29" s="33"/>
      <c r="E29" s="33"/>
      <c r="F29" s="34"/>
      <c r="G29" s="35"/>
      <c r="H29" s="36" t="s">
        <v>40</v>
      </c>
      <c r="I29" s="26" t="s">
        <v>46</v>
      </c>
      <c r="J29" s="26" t="s">
        <v>43</v>
      </c>
      <c r="K29" s="26"/>
      <c r="L29" s="26" t="s">
        <v>124</v>
      </c>
      <c r="M29" s="26" t="s">
        <v>124</v>
      </c>
      <c r="N29" s="26" t="s">
        <v>124</v>
      </c>
      <c r="O29" s="136" t="s">
        <v>184</v>
      </c>
      <c r="P29" s="136" t="s">
        <v>184</v>
      </c>
      <c r="Q29" s="136" t="s">
        <v>184</v>
      </c>
      <c r="R29" s="27" t="s">
        <v>34</v>
      </c>
      <c r="S29" s="26"/>
      <c r="T29" s="26"/>
      <c r="U29" s="26"/>
      <c r="V29" s="26"/>
      <c r="W29" s="26" t="s">
        <v>196</v>
      </c>
      <c r="X29" s="26" t="s">
        <v>196</v>
      </c>
      <c r="Y29" s="26"/>
      <c r="Z29" s="26" t="s">
        <v>117</v>
      </c>
      <c r="AA29" s="26"/>
      <c r="AB29" s="26"/>
    </row>
    <row r="30" spans="2:28" ht="42.75" customHeight="1">
      <c r="B30" s="29">
        <v>24</v>
      </c>
      <c r="C30" s="32"/>
      <c r="D30" s="33"/>
      <c r="E30" s="33"/>
      <c r="F30" s="34"/>
      <c r="G30" s="35"/>
      <c r="H30" s="36" t="s">
        <v>40</v>
      </c>
      <c r="I30" s="26" t="s">
        <v>46</v>
      </c>
      <c r="J30" s="26" t="s">
        <v>43</v>
      </c>
      <c r="K30" s="26"/>
      <c r="L30" s="26" t="s">
        <v>124</v>
      </c>
      <c r="M30" s="26" t="s">
        <v>124</v>
      </c>
      <c r="N30" s="26" t="s">
        <v>124</v>
      </c>
      <c r="O30" s="136" t="s">
        <v>184</v>
      </c>
      <c r="P30" s="136" t="s">
        <v>184</v>
      </c>
      <c r="Q30" s="136" t="s">
        <v>184</v>
      </c>
      <c r="R30" s="27" t="s">
        <v>34</v>
      </c>
      <c r="S30" s="26"/>
      <c r="T30" s="26"/>
      <c r="U30" s="26"/>
      <c r="V30" s="26"/>
      <c r="W30" s="26" t="s">
        <v>196</v>
      </c>
      <c r="X30" s="26" t="s">
        <v>196</v>
      </c>
      <c r="Y30" s="26"/>
      <c r="Z30" s="26" t="s">
        <v>117</v>
      </c>
      <c r="AA30" s="26"/>
      <c r="AB30" s="26"/>
    </row>
    <row r="31" spans="2:28" ht="30" customHeight="1">
      <c r="B31" s="24">
        <v>25</v>
      </c>
      <c r="C31" s="32"/>
      <c r="D31" s="33"/>
      <c r="E31" s="33"/>
      <c r="F31" s="34"/>
      <c r="G31" s="35"/>
      <c r="H31" s="36" t="s">
        <v>40</v>
      </c>
      <c r="I31" s="26" t="s">
        <v>46</v>
      </c>
      <c r="J31" s="26" t="s">
        <v>43</v>
      </c>
      <c r="K31" s="26"/>
      <c r="L31" s="26" t="s">
        <v>124</v>
      </c>
      <c r="M31" s="26" t="s">
        <v>124</v>
      </c>
      <c r="N31" s="26" t="s">
        <v>124</v>
      </c>
      <c r="O31" s="136" t="s">
        <v>184</v>
      </c>
      <c r="P31" s="136" t="s">
        <v>184</v>
      </c>
      <c r="Q31" s="136" t="s">
        <v>184</v>
      </c>
      <c r="R31" s="27" t="s">
        <v>34</v>
      </c>
      <c r="S31" s="26"/>
      <c r="T31" s="26"/>
      <c r="U31" s="26"/>
      <c r="V31" s="26"/>
      <c r="W31" s="26" t="s">
        <v>196</v>
      </c>
      <c r="X31" s="26" t="s">
        <v>196</v>
      </c>
      <c r="Y31" s="26"/>
      <c r="Z31" s="26" t="s">
        <v>117</v>
      </c>
      <c r="AA31" s="26"/>
      <c r="AB31" s="26"/>
    </row>
    <row r="32" spans="2:28" ht="30" customHeight="1">
      <c r="B32" s="24">
        <v>26</v>
      </c>
      <c r="C32" s="32"/>
      <c r="D32" s="33"/>
      <c r="E32" s="33"/>
      <c r="F32" s="34"/>
      <c r="G32" s="35"/>
      <c r="H32" s="36" t="s">
        <v>40</v>
      </c>
      <c r="I32" s="26" t="s">
        <v>46</v>
      </c>
      <c r="J32" s="26" t="s">
        <v>43</v>
      </c>
      <c r="K32" s="26"/>
      <c r="L32" s="26"/>
      <c r="M32" s="26"/>
      <c r="N32" s="136" t="s">
        <v>184</v>
      </c>
      <c r="O32" s="136" t="s">
        <v>184</v>
      </c>
      <c r="P32" s="136" t="s">
        <v>184</v>
      </c>
      <c r="Q32" s="136" t="s">
        <v>184</v>
      </c>
      <c r="R32" s="27" t="s">
        <v>34</v>
      </c>
      <c r="S32" s="26"/>
      <c r="T32" s="26"/>
      <c r="U32" s="26"/>
      <c r="V32" s="26"/>
      <c r="W32" s="26" t="s">
        <v>196</v>
      </c>
      <c r="X32" s="26" t="s">
        <v>196</v>
      </c>
      <c r="Y32" s="26"/>
      <c r="Z32" s="26" t="s">
        <v>117</v>
      </c>
      <c r="AA32" s="26"/>
      <c r="AB32" s="26"/>
    </row>
    <row r="33" spans="2:28" ht="30" customHeight="1">
      <c r="B33" s="29">
        <v>27</v>
      </c>
      <c r="C33" s="32"/>
      <c r="D33" s="33"/>
      <c r="E33" s="33"/>
      <c r="F33" s="34"/>
      <c r="G33" s="35"/>
      <c r="H33" s="36" t="s">
        <v>40</v>
      </c>
      <c r="I33" s="26" t="s">
        <v>46</v>
      </c>
      <c r="J33" s="26" t="s">
        <v>43</v>
      </c>
      <c r="K33" s="26"/>
      <c r="L33" s="26"/>
      <c r="M33" s="26"/>
      <c r="N33" s="136" t="s">
        <v>184</v>
      </c>
      <c r="O33" s="136" t="s">
        <v>184</v>
      </c>
      <c r="P33" s="136" t="s">
        <v>184</v>
      </c>
      <c r="Q33" s="136" t="s">
        <v>184</v>
      </c>
      <c r="R33" s="27" t="s">
        <v>34</v>
      </c>
      <c r="S33" s="26"/>
      <c r="T33" s="26"/>
      <c r="U33" s="26"/>
      <c r="V33" s="26"/>
      <c r="W33" s="26" t="s">
        <v>196</v>
      </c>
      <c r="X33" s="26" t="s">
        <v>196</v>
      </c>
      <c r="Y33" s="26"/>
      <c r="Z33" s="26" t="s">
        <v>117</v>
      </c>
      <c r="AA33" s="26"/>
      <c r="AB33" s="26"/>
    </row>
    <row r="34" spans="2:28" ht="30" customHeight="1">
      <c r="B34" s="24">
        <v>28</v>
      </c>
      <c r="C34" s="32"/>
      <c r="D34" s="33"/>
      <c r="E34" s="33"/>
      <c r="F34" s="34"/>
      <c r="G34" s="35"/>
      <c r="H34" s="36" t="s">
        <v>40</v>
      </c>
      <c r="I34" s="26" t="s">
        <v>46</v>
      </c>
      <c r="J34" s="26" t="s">
        <v>43</v>
      </c>
      <c r="K34" s="26"/>
      <c r="L34" s="26"/>
      <c r="M34" s="26"/>
      <c r="N34" s="136" t="s">
        <v>184</v>
      </c>
      <c r="O34" s="136" t="s">
        <v>184</v>
      </c>
      <c r="P34" s="136" t="s">
        <v>184</v>
      </c>
      <c r="Q34" s="136" t="s">
        <v>184</v>
      </c>
      <c r="R34" s="27" t="s">
        <v>34</v>
      </c>
      <c r="S34" s="26"/>
      <c r="T34" s="26"/>
      <c r="U34" s="26"/>
      <c r="V34" s="26"/>
      <c r="W34" s="26" t="s">
        <v>196</v>
      </c>
      <c r="X34" s="26" t="s">
        <v>196</v>
      </c>
      <c r="Y34" s="26"/>
      <c r="Z34" s="26" t="s">
        <v>117</v>
      </c>
      <c r="AA34" s="26"/>
      <c r="AB34" s="26"/>
    </row>
    <row r="35" spans="2:28" ht="30" customHeight="1">
      <c r="B35" s="24">
        <v>29</v>
      </c>
      <c r="C35" s="32"/>
      <c r="D35" s="33"/>
      <c r="E35" s="33"/>
      <c r="F35" s="34"/>
      <c r="G35" s="35"/>
      <c r="H35" s="36" t="s">
        <v>40</v>
      </c>
      <c r="I35" s="26" t="s">
        <v>46</v>
      </c>
      <c r="J35" s="26" t="s">
        <v>43</v>
      </c>
      <c r="K35" s="26"/>
      <c r="L35" s="26"/>
      <c r="M35" s="26"/>
      <c r="N35" s="136" t="s">
        <v>184</v>
      </c>
      <c r="O35" s="136" t="s">
        <v>184</v>
      </c>
      <c r="P35" s="136" t="s">
        <v>184</v>
      </c>
      <c r="Q35" s="136" t="s">
        <v>184</v>
      </c>
      <c r="R35" s="27" t="s">
        <v>34</v>
      </c>
      <c r="S35" s="26"/>
      <c r="T35" s="26"/>
      <c r="U35" s="26"/>
      <c r="V35" s="26"/>
      <c r="W35" s="26" t="s">
        <v>196</v>
      </c>
      <c r="X35" s="26" t="s">
        <v>196</v>
      </c>
      <c r="Y35" s="26"/>
      <c r="Z35" s="26" t="s">
        <v>117</v>
      </c>
      <c r="AA35" s="26"/>
      <c r="AB35" s="26"/>
    </row>
    <row r="36" spans="2:28" ht="30" customHeight="1">
      <c r="B36" s="29">
        <v>30</v>
      </c>
      <c r="C36" s="32"/>
      <c r="D36" s="33"/>
      <c r="E36" s="33"/>
      <c r="F36" s="34"/>
      <c r="G36" s="35"/>
      <c r="H36" s="36" t="s">
        <v>40</v>
      </c>
      <c r="I36" s="26" t="s">
        <v>46</v>
      </c>
      <c r="J36" s="26" t="s">
        <v>43</v>
      </c>
      <c r="K36" s="26"/>
      <c r="L36" s="26"/>
      <c r="M36" s="26"/>
      <c r="N36" s="136" t="s">
        <v>184</v>
      </c>
      <c r="O36" s="136" t="s">
        <v>184</v>
      </c>
      <c r="P36" s="136" t="s">
        <v>184</v>
      </c>
      <c r="Q36" s="136" t="s">
        <v>184</v>
      </c>
      <c r="R36" s="27" t="s">
        <v>34</v>
      </c>
      <c r="S36" s="26"/>
      <c r="T36" s="26"/>
      <c r="U36" s="26"/>
      <c r="V36" s="26"/>
      <c r="W36" s="26" t="s">
        <v>196</v>
      </c>
      <c r="X36" s="26" t="s">
        <v>196</v>
      </c>
      <c r="Y36" s="26"/>
      <c r="Z36" s="26" t="s">
        <v>117</v>
      </c>
      <c r="AA36" s="26"/>
      <c r="AB36" s="26"/>
    </row>
    <row r="37" spans="2:28" ht="30" customHeight="1">
      <c r="B37" s="24">
        <v>31</v>
      </c>
      <c r="C37" s="32"/>
      <c r="D37" s="33"/>
      <c r="E37" s="33"/>
      <c r="F37" s="34"/>
      <c r="G37" s="35"/>
      <c r="H37" s="36" t="s">
        <v>40</v>
      </c>
      <c r="I37" s="26" t="s">
        <v>46</v>
      </c>
      <c r="J37" s="26" t="s">
        <v>43</v>
      </c>
      <c r="K37" s="26"/>
      <c r="L37" s="26"/>
      <c r="M37" s="26"/>
      <c r="N37" s="136" t="s">
        <v>184</v>
      </c>
      <c r="O37" s="136" t="s">
        <v>184</v>
      </c>
      <c r="P37" s="136" t="s">
        <v>184</v>
      </c>
      <c r="Q37" s="136" t="s">
        <v>184</v>
      </c>
      <c r="R37" s="27" t="s">
        <v>34</v>
      </c>
      <c r="S37" s="26"/>
      <c r="T37" s="26"/>
      <c r="U37" s="26"/>
      <c r="V37" s="26"/>
      <c r="W37" s="26" t="s">
        <v>196</v>
      </c>
      <c r="X37" s="26" t="s">
        <v>196</v>
      </c>
      <c r="Y37" s="26"/>
      <c r="Z37" s="26" t="s">
        <v>117</v>
      </c>
      <c r="AA37" s="26"/>
      <c r="AB37" s="26"/>
    </row>
    <row r="38" spans="2:28" ht="30" customHeight="1">
      <c r="B38" s="10"/>
      <c r="C38" s="37"/>
      <c r="D38" s="166"/>
      <c r="E38" s="37"/>
      <c r="F38" s="16" t="s">
        <v>30</v>
      </c>
      <c r="G38" s="16" t="s">
        <v>31</v>
      </c>
      <c r="H38" s="17">
        <v>0.70833333333333337</v>
      </c>
      <c r="I38" s="17">
        <v>0.71875</v>
      </c>
      <c r="J38" s="17">
        <v>0.72916666666666696</v>
      </c>
      <c r="K38" s="17">
        <v>0.73958333333333304</v>
      </c>
      <c r="L38" s="17">
        <v>0.75</v>
      </c>
      <c r="M38" s="17">
        <v>0.76041666666666663</v>
      </c>
      <c r="N38" s="17">
        <v>0.77083333333333304</v>
      </c>
      <c r="O38" s="17">
        <v>0.77500000000000002</v>
      </c>
      <c r="P38" s="17">
        <v>0.77777777777777779</v>
      </c>
      <c r="Q38" s="17">
        <v>0.78819444444444442</v>
      </c>
      <c r="R38" s="17">
        <v>0.78819444444444442</v>
      </c>
      <c r="S38" s="17">
        <v>0.79513888888888884</v>
      </c>
      <c r="T38" s="17">
        <v>0.8041666666666667</v>
      </c>
      <c r="U38" s="17">
        <v>0.81458333333333333</v>
      </c>
      <c r="V38" s="17">
        <v>0.84027777777777779</v>
      </c>
      <c r="W38" s="17">
        <v>0.84236111111111112</v>
      </c>
      <c r="X38" s="17">
        <v>0.85624999999999996</v>
      </c>
      <c r="Y38" s="17">
        <v>0.87013888888888891</v>
      </c>
      <c r="Z38" s="17">
        <v>0.87361111111111112</v>
      </c>
      <c r="AA38" s="17">
        <v>0.88541666666666663</v>
      </c>
      <c r="AB38" s="17">
        <v>0.85416666666666596</v>
      </c>
    </row>
  </sheetData>
  <mergeCells count="2">
    <mergeCell ref="C4:C6"/>
    <mergeCell ref="F5:F6"/>
  </mergeCells>
  <phoneticPr fontId="1"/>
  <pageMargins left="0.15748031496062992" right="0.70866141732283472" top="0.15748031496062992" bottom="0.15748031496062992" header="0.19685039370078741" footer="0.15748031496062992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CA6D3-8CBF-4B6E-80AC-6219FDFB520D}">
  <dimension ref="B2:AB38"/>
  <sheetViews>
    <sheetView topLeftCell="A9" zoomScale="70" zoomScaleNormal="70" zoomScaleSheetLayoutView="70" workbookViewId="0">
      <selection activeCell="J17" sqref="J17"/>
    </sheetView>
  </sheetViews>
  <sheetFormatPr defaultRowHeight="18.75"/>
  <cols>
    <col min="1" max="1" width="1.25" customWidth="1"/>
    <col min="2" max="2" width="4.875" customWidth="1"/>
    <col min="3" max="3" width="17.25" customWidth="1"/>
    <col min="4" max="4" width="7.625" style="3" bestFit="1" customWidth="1"/>
    <col min="5" max="5" width="13" customWidth="1"/>
    <col min="6" max="6" width="12.75" bestFit="1" customWidth="1"/>
    <col min="7" max="7" width="20" customWidth="1"/>
    <col min="8" max="14" width="7.125" customWidth="1"/>
    <col min="15" max="15" width="8" customWidth="1"/>
    <col min="16" max="16" width="8.875" customWidth="1"/>
    <col min="17" max="17" width="8.5" customWidth="1"/>
    <col min="18" max="18" width="7.75" customWidth="1"/>
    <col min="19" max="27" width="7.125" customWidth="1"/>
    <col min="28" max="28" width="3.125" customWidth="1"/>
  </cols>
  <sheetData>
    <row r="2" spans="2:28" ht="23.25" customHeight="1">
      <c r="B2" s="10"/>
      <c r="C2" s="11" t="s">
        <v>197</v>
      </c>
      <c r="D2" s="165"/>
      <c r="E2" s="11"/>
      <c r="F2" s="12"/>
      <c r="G2" s="12"/>
      <c r="H2" s="13"/>
      <c r="I2" s="13"/>
      <c r="J2" s="13"/>
      <c r="K2" s="13"/>
      <c r="L2" s="13"/>
      <c r="M2" s="13"/>
      <c r="N2" s="13"/>
      <c r="O2" s="14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2:28" ht="23.25" customHeight="1">
      <c r="B3" s="10"/>
      <c r="C3" s="11"/>
      <c r="D3" s="165"/>
      <c r="E3" s="11"/>
      <c r="F3" s="12"/>
      <c r="G3" s="12"/>
      <c r="H3" s="13"/>
      <c r="I3" s="13"/>
      <c r="J3" s="13"/>
      <c r="K3" s="13"/>
      <c r="L3" s="13"/>
      <c r="M3" s="13"/>
      <c r="N3" s="13"/>
      <c r="O3" s="14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2:28" ht="30" customHeight="1">
      <c r="B4" s="10"/>
      <c r="C4" s="262" t="s">
        <v>29</v>
      </c>
      <c r="D4" s="15"/>
      <c r="E4" s="15"/>
      <c r="F4" s="16" t="s">
        <v>30</v>
      </c>
      <c r="G4" s="16" t="s">
        <v>31</v>
      </c>
      <c r="H4" s="17">
        <v>0.41666666666666669</v>
      </c>
      <c r="I4" s="17">
        <v>0.42708333333333331</v>
      </c>
      <c r="J4" s="17">
        <v>0.4375</v>
      </c>
      <c r="K4" s="17">
        <v>0.44791666666666669</v>
      </c>
      <c r="L4" s="17">
        <v>0.45833333333333331</v>
      </c>
      <c r="M4" s="17">
        <v>0.46875</v>
      </c>
      <c r="N4" s="17">
        <v>0.47916666666666669</v>
      </c>
      <c r="O4" s="17">
        <v>0.48333333333333334</v>
      </c>
      <c r="P4" s="17">
        <v>0.4861111111111111</v>
      </c>
      <c r="Q4" s="17">
        <v>0.49652777777777779</v>
      </c>
      <c r="R4" s="17">
        <v>0.49652777777777779</v>
      </c>
      <c r="S4" s="17">
        <v>0.5</v>
      </c>
      <c r="T4" s="17">
        <v>0.50902777777777775</v>
      </c>
      <c r="U4" s="17">
        <v>0.51944444444444449</v>
      </c>
      <c r="V4" s="17">
        <v>0.54513888888888884</v>
      </c>
      <c r="W4" s="17">
        <v>0.54722222222222228</v>
      </c>
      <c r="X4" s="17">
        <v>0.56111111111111112</v>
      </c>
      <c r="Y4" s="17">
        <v>0.57499999999999996</v>
      </c>
      <c r="Z4" s="17">
        <v>0.57847222222222228</v>
      </c>
      <c r="AA4" s="17">
        <v>0.59027777777777779</v>
      </c>
      <c r="AB4" s="17"/>
    </row>
    <row r="5" spans="2:28" ht="30" customHeight="1">
      <c r="B5" s="10"/>
      <c r="C5" s="263"/>
      <c r="D5" s="18" t="s">
        <v>172</v>
      </c>
      <c r="E5" s="18" t="s">
        <v>35</v>
      </c>
      <c r="F5" s="262" t="s">
        <v>173</v>
      </c>
      <c r="G5" s="19"/>
      <c r="H5" s="20"/>
      <c r="I5" s="20"/>
      <c r="J5" s="20"/>
      <c r="K5" s="20"/>
      <c r="L5" s="20" t="s">
        <v>32</v>
      </c>
      <c r="M5" s="20" t="s">
        <v>32</v>
      </c>
      <c r="N5" s="20" t="s">
        <v>33</v>
      </c>
      <c r="O5" s="19" t="s">
        <v>182</v>
      </c>
      <c r="P5" s="19" t="s">
        <v>186</v>
      </c>
      <c r="Q5" s="19" t="s">
        <v>187</v>
      </c>
      <c r="R5" s="19" t="s">
        <v>34</v>
      </c>
      <c r="S5" s="19" t="s">
        <v>188</v>
      </c>
      <c r="T5" s="19" t="s">
        <v>189</v>
      </c>
      <c r="U5" s="167" t="s">
        <v>190</v>
      </c>
      <c r="V5" s="167" t="s">
        <v>182</v>
      </c>
      <c r="W5" s="19" t="s">
        <v>191</v>
      </c>
      <c r="X5" s="168" t="s">
        <v>192</v>
      </c>
      <c r="Y5" s="19" t="s">
        <v>65</v>
      </c>
      <c r="Z5" s="19" t="s">
        <v>66</v>
      </c>
      <c r="AA5" s="19" t="s">
        <v>68</v>
      </c>
      <c r="AB5" s="20"/>
    </row>
    <row r="6" spans="2:28" ht="30" customHeight="1">
      <c r="B6" s="10"/>
      <c r="C6" s="263"/>
      <c r="D6" s="18"/>
      <c r="E6" s="18"/>
      <c r="F6" s="264"/>
      <c r="G6" s="21"/>
      <c r="H6" s="22"/>
      <c r="I6" s="22"/>
      <c r="J6" s="23"/>
      <c r="K6" s="22"/>
      <c r="L6" s="22"/>
      <c r="M6" s="23"/>
      <c r="N6" s="22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2"/>
      <c r="AB6" s="22"/>
    </row>
    <row r="7" spans="2:28" ht="40.9" customHeight="1">
      <c r="B7" s="24">
        <v>1</v>
      </c>
      <c r="C7" s="25" t="s">
        <v>157</v>
      </c>
      <c r="D7" s="140" t="s">
        <v>28</v>
      </c>
      <c r="E7" s="63" t="s">
        <v>122</v>
      </c>
      <c r="F7" s="25" t="s">
        <v>36</v>
      </c>
      <c r="G7" s="15"/>
      <c r="H7" s="26"/>
      <c r="I7" s="26"/>
      <c r="J7" s="26"/>
      <c r="K7" s="26"/>
      <c r="L7" s="26"/>
      <c r="M7" s="26"/>
      <c r="N7" s="26" t="s">
        <v>181</v>
      </c>
      <c r="O7" s="26"/>
      <c r="P7" s="26"/>
      <c r="Q7" s="26"/>
      <c r="R7" s="27" t="s">
        <v>34</v>
      </c>
      <c r="S7" s="26"/>
      <c r="T7" s="26"/>
      <c r="U7" s="26" t="s">
        <v>193</v>
      </c>
      <c r="V7" s="26" t="s">
        <v>193</v>
      </c>
      <c r="W7" s="26"/>
      <c r="X7" s="26"/>
      <c r="Y7" s="26"/>
      <c r="Z7" s="26" t="s">
        <v>117</v>
      </c>
      <c r="AA7" s="26"/>
      <c r="AB7" s="26"/>
    </row>
    <row r="8" spans="2:28" ht="40.9" customHeight="1">
      <c r="B8" s="24">
        <v>2</v>
      </c>
      <c r="C8" s="25" t="s">
        <v>18</v>
      </c>
      <c r="D8" s="140" t="s">
        <v>12</v>
      </c>
      <c r="E8" s="63" t="s">
        <v>13</v>
      </c>
      <c r="F8" s="28" t="s">
        <v>174</v>
      </c>
      <c r="G8" s="15"/>
      <c r="H8" s="26"/>
      <c r="I8" s="26"/>
      <c r="J8" s="26"/>
      <c r="K8" s="26"/>
      <c r="L8" s="26"/>
      <c r="M8" s="26"/>
      <c r="N8" s="136" t="s">
        <v>184</v>
      </c>
      <c r="O8" s="136" t="s">
        <v>184</v>
      </c>
      <c r="P8" s="136" t="s">
        <v>184</v>
      </c>
      <c r="Q8" s="136" t="s">
        <v>184</v>
      </c>
      <c r="R8" s="27" t="s">
        <v>34</v>
      </c>
      <c r="S8" s="26"/>
      <c r="T8" s="26"/>
      <c r="U8" s="26"/>
      <c r="V8" s="26"/>
      <c r="W8" s="26"/>
      <c r="X8" s="26"/>
      <c r="Y8" s="26"/>
      <c r="Z8" s="26" t="s">
        <v>117</v>
      </c>
      <c r="AA8" s="26"/>
      <c r="AB8" s="26"/>
    </row>
    <row r="9" spans="2:28" ht="34.15" customHeight="1">
      <c r="B9" s="29">
        <v>3</v>
      </c>
      <c r="C9" s="30" t="s">
        <v>144</v>
      </c>
      <c r="D9" s="140" t="s">
        <v>16</v>
      </c>
      <c r="E9" s="63" t="s">
        <v>145</v>
      </c>
      <c r="F9" s="31" t="s">
        <v>175</v>
      </c>
      <c r="G9" s="15"/>
      <c r="H9" s="26"/>
      <c r="I9" s="26"/>
      <c r="J9" s="26"/>
      <c r="K9" s="26"/>
      <c r="L9" s="26"/>
      <c r="M9" s="26"/>
      <c r="N9" s="136" t="s">
        <v>184</v>
      </c>
      <c r="O9" s="136" t="s">
        <v>184</v>
      </c>
      <c r="P9" s="136" t="s">
        <v>184</v>
      </c>
      <c r="Q9" s="136" t="s">
        <v>184</v>
      </c>
      <c r="R9" s="27" t="s">
        <v>34</v>
      </c>
      <c r="S9" s="26" t="s">
        <v>116</v>
      </c>
      <c r="T9" s="26"/>
      <c r="U9" s="26" t="s">
        <v>193</v>
      </c>
      <c r="V9" s="26" t="s">
        <v>193</v>
      </c>
      <c r="W9" s="26"/>
      <c r="X9" s="26"/>
      <c r="Y9" s="26"/>
      <c r="Z9" s="26" t="s">
        <v>117</v>
      </c>
      <c r="AA9" s="26"/>
      <c r="AB9" s="26"/>
    </row>
    <row r="10" spans="2:28" ht="42.75" customHeight="1">
      <c r="B10" s="24">
        <v>4</v>
      </c>
      <c r="C10" s="32" t="s">
        <v>146</v>
      </c>
      <c r="D10" s="140" t="s">
        <v>16</v>
      </c>
      <c r="E10" s="63" t="s">
        <v>17</v>
      </c>
      <c r="F10" s="31" t="s">
        <v>176</v>
      </c>
      <c r="G10" s="35"/>
      <c r="H10" s="26"/>
      <c r="I10" s="26"/>
      <c r="J10" s="26"/>
      <c r="K10" s="26"/>
      <c r="L10" s="26"/>
      <c r="M10" s="26"/>
      <c r="N10" s="136" t="s">
        <v>184</v>
      </c>
      <c r="O10" s="136" t="s">
        <v>184</v>
      </c>
      <c r="P10" s="136" t="s">
        <v>184</v>
      </c>
      <c r="Q10" s="136" t="s">
        <v>184</v>
      </c>
      <c r="R10" s="27" t="s">
        <v>34</v>
      </c>
      <c r="S10" s="26"/>
      <c r="T10" s="26"/>
      <c r="U10" s="26" t="s">
        <v>193</v>
      </c>
      <c r="V10" s="26" t="s">
        <v>193</v>
      </c>
      <c r="W10" s="26"/>
      <c r="X10" s="26"/>
      <c r="Y10" s="26" t="s">
        <v>38</v>
      </c>
      <c r="Z10" s="26" t="s">
        <v>117</v>
      </c>
      <c r="AA10" s="26"/>
      <c r="AB10" s="26"/>
    </row>
    <row r="11" spans="2:28" ht="34.5" customHeight="1">
      <c r="B11" s="24">
        <v>5</v>
      </c>
      <c r="C11" s="32" t="s">
        <v>123</v>
      </c>
      <c r="D11" s="140" t="s">
        <v>28</v>
      </c>
      <c r="E11" s="63" t="s">
        <v>122</v>
      </c>
      <c r="F11" s="28" t="s">
        <v>47</v>
      </c>
      <c r="G11" s="35"/>
      <c r="H11" s="36" t="s">
        <v>40</v>
      </c>
      <c r="I11" s="26"/>
      <c r="J11" s="26"/>
      <c r="K11" s="26"/>
      <c r="L11" s="26"/>
      <c r="M11" s="26"/>
      <c r="N11" s="26"/>
      <c r="O11" s="26"/>
      <c r="P11" s="26"/>
      <c r="Q11" s="26"/>
      <c r="R11" s="27" t="s">
        <v>34</v>
      </c>
      <c r="S11" s="26"/>
      <c r="T11" s="26"/>
      <c r="U11" s="26" t="s">
        <v>193</v>
      </c>
      <c r="V11" s="26" t="s">
        <v>193</v>
      </c>
      <c r="W11" s="26"/>
      <c r="X11" s="26"/>
      <c r="Y11" s="26"/>
      <c r="Z11" s="26" t="s">
        <v>117</v>
      </c>
      <c r="AA11" s="26"/>
      <c r="AB11" s="26"/>
    </row>
    <row r="12" spans="2:28" ht="34.5" customHeight="1">
      <c r="B12" s="29">
        <v>6</v>
      </c>
      <c r="C12" s="32" t="s">
        <v>150</v>
      </c>
      <c r="D12" s="140" t="s">
        <v>28</v>
      </c>
      <c r="E12" s="63" t="s">
        <v>122</v>
      </c>
      <c r="F12" s="28" t="s">
        <v>177</v>
      </c>
      <c r="G12" s="35"/>
      <c r="H12" s="36" t="s">
        <v>40</v>
      </c>
      <c r="I12" s="26"/>
      <c r="J12" s="26"/>
      <c r="K12" s="26"/>
      <c r="L12" s="26"/>
      <c r="M12" s="26"/>
      <c r="N12" s="136" t="s">
        <v>184</v>
      </c>
      <c r="O12" s="136" t="s">
        <v>184</v>
      </c>
      <c r="P12" s="136" t="s">
        <v>184</v>
      </c>
      <c r="Q12" s="136" t="s">
        <v>184</v>
      </c>
      <c r="R12" s="27" t="s">
        <v>34</v>
      </c>
      <c r="S12" s="26"/>
      <c r="T12" s="26"/>
      <c r="U12" s="26"/>
      <c r="V12" s="26"/>
      <c r="W12" s="26"/>
      <c r="X12" s="26"/>
      <c r="Y12" s="26"/>
      <c r="Z12" s="26" t="s">
        <v>117</v>
      </c>
      <c r="AA12" s="26"/>
      <c r="AB12" s="26"/>
    </row>
    <row r="13" spans="2:28" ht="34.5" customHeight="1">
      <c r="B13" s="24">
        <v>7</v>
      </c>
      <c r="C13" s="32" t="s">
        <v>149</v>
      </c>
      <c r="D13" s="140" t="s">
        <v>21</v>
      </c>
      <c r="E13" s="63" t="s">
        <v>148</v>
      </c>
      <c r="F13" s="34" t="s">
        <v>37</v>
      </c>
      <c r="G13" s="35"/>
      <c r="H13" s="36" t="s">
        <v>40</v>
      </c>
      <c r="I13" s="26"/>
      <c r="J13" s="26" t="s">
        <v>43</v>
      </c>
      <c r="K13" s="26"/>
      <c r="L13" s="26"/>
      <c r="M13" s="26"/>
      <c r="N13" s="136" t="s">
        <v>184</v>
      </c>
      <c r="O13" s="136" t="s">
        <v>184</v>
      </c>
      <c r="P13" s="136" t="s">
        <v>184</v>
      </c>
      <c r="Q13" s="136" t="s">
        <v>184</v>
      </c>
      <c r="R13" s="27" t="s">
        <v>34</v>
      </c>
      <c r="S13" s="26" t="s">
        <v>116</v>
      </c>
      <c r="T13" s="26"/>
      <c r="U13" s="26" t="s">
        <v>193</v>
      </c>
      <c r="V13" s="26" t="s">
        <v>193</v>
      </c>
      <c r="W13" s="26"/>
      <c r="X13" s="26"/>
      <c r="Y13" s="26"/>
      <c r="Z13" s="26" t="s">
        <v>117</v>
      </c>
      <c r="AA13" s="26"/>
      <c r="AB13" s="26"/>
    </row>
    <row r="14" spans="2:28" ht="34.5" customHeight="1">
      <c r="B14" s="24">
        <v>8</v>
      </c>
      <c r="C14" s="32" t="s">
        <v>152</v>
      </c>
      <c r="D14" s="140" t="s">
        <v>16</v>
      </c>
      <c r="E14" s="63" t="s">
        <v>151</v>
      </c>
      <c r="F14" s="34" t="s">
        <v>37</v>
      </c>
      <c r="G14" s="35"/>
      <c r="H14" s="36" t="s">
        <v>40</v>
      </c>
      <c r="I14" s="26"/>
      <c r="J14" s="26" t="s">
        <v>43</v>
      </c>
      <c r="K14" s="26"/>
      <c r="L14" s="26"/>
      <c r="M14" s="26"/>
      <c r="N14" s="136" t="s">
        <v>184</v>
      </c>
      <c r="O14" s="136" t="s">
        <v>184</v>
      </c>
      <c r="P14" s="136" t="s">
        <v>184</v>
      </c>
      <c r="Q14" s="136" t="s">
        <v>184</v>
      </c>
      <c r="R14" s="27" t="s">
        <v>34</v>
      </c>
      <c r="S14" s="26" t="s">
        <v>39</v>
      </c>
      <c r="T14" s="26"/>
      <c r="U14" s="26" t="s">
        <v>193</v>
      </c>
      <c r="V14" s="26" t="s">
        <v>193</v>
      </c>
      <c r="W14" s="26"/>
      <c r="X14" s="26"/>
      <c r="Y14" s="26"/>
      <c r="Z14" s="26" t="s">
        <v>117</v>
      </c>
      <c r="AA14" s="26"/>
      <c r="AB14" s="26"/>
    </row>
    <row r="15" spans="2:28" ht="34.5" customHeight="1">
      <c r="B15" s="29">
        <v>9</v>
      </c>
      <c r="C15" s="32" t="s">
        <v>20</v>
      </c>
      <c r="D15" s="140" t="s">
        <v>16</v>
      </c>
      <c r="E15" s="63" t="s">
        <v>19</v>
      </c>
      <c r="F15" s="34" t="s">
        <v>37</v>
      </c>
      <c r="G15" s="35" t="s">
        <v>183</v>
      </c>
      <c r="H15" s="36" t="s">
        <v>40</v>
      </c>
      <c r="I15" s="26"/>
      <c r="J15" s="26" t="s">
        <v>43</v>
      </c>
      <c r="K15" s="26"/>
      <c r="L15" s="26"/>
      <c r="M15" s="26"/>
      <c r="N15" s="136" t="s">
        <v>184</v>
      </c>
      <c r="O15" s="136" t="s">
        <v>184</v>
      </c>
      <c r="P15" s="35" t="s">
        <v>185</v>
      </c>
      <c r="Q15" s="136" t="s">
        <v>184</v>
      </c>
      <c r="R15" s="27" t="s">
        <v>34</v>
      </c>
      <c r="S15" s="26"/>
      <c r="T15" s="26"/>
      <c r="U15" s="26" t="s">
        <v>194</v>
      </c>
      <c r="V15" s="26" t="s">
        <v>194</v>
      </c>
      <c r="W15" s="26"/>
      <c r="X15" s="26"/>
      <c r="Y15" s="26"/>
      <c r="Z15" s="26" t="s">
        <v>117</v>
      </c>
      <c r="AA15" s="26"/>
      <c r="AB15" s="26"/>
    </row>
    <row r="16" spans="2:28" ht="36" customHeight="1">
      <c r="B16" s="24">
        <v>10</v>
      </c>
      <c r="C16" s="32" t="s">
        <v>27</v>
      </c>
      <c r="D16" s="140" t="s">
        <v>12</v>
      </c>
      <c r="E16" s="63" t="s">
        <v>26</v>
      </c>
      <c r="F16" s="34" t="s">
        <v>178</v>
      </c>
      <c r="G16" s="35"/>
      <c r="H16" s="36" t="s">
        <v>40</v>
      </c>
      <c r="I16" s="26"/>
      <c r="J16" s="26" t="s">
        <v>43</v>
      </c>
      <c r="K16" s="26"/>
      <c r="L16" s="26" t="s">
        <v>41</v>
      </c>
      <c r="M16" s="26" t="s">
        <v>41</v>
      </c>
      <c r="N16" s="136" t="s">
        <v>184</v>
      </c>
      <c r="O16" s="136" t="s">
        <v>184</v>
      </c>
      <c r="P16" s="136" t="s">
        <v>184</v>
      </c>
      <c r="Q16" s="136" t="s">
        <v>184</v>
      </c>
      <c r="R16" s="27" t="s">
        <v>34</v>
      </c>
      <c r="S16" s="26"/>
      <c r="T16" s="26"/>
      <c r="U16" s="26"/>
      <c r="V16" s="26"/>
      <c r="W16" s="26"/>
      <c r="X16" s="26"/>
      <c r="Y16" s="26"/>
      <c r="Z16" s="26" t="s">
        <v>117</v>
      </c>
      <c r="AA16" s="26"/>
      <c r="AB16" s="26"/>
    </row>
    <row r="17" spans="2:28" ht="37.9" customHeight="1">
      <c r="B17" s="24">
        <v>11</v>
      </c>
      <c r="C17" s="32" t="s">
        <v>156</v>
      </c>
      <c r="D17" s="140" t="s">
        <v>16</v>
      </c>
      <c r="E17" s="63" t="s">
        <v>155</v>
      </c>
      <c r="F17" s="34" t="s">
        <v>179</v>
      </c>
      <c r="G17" s="35"/>
      <c r="H17" s="36" t="s">
        <v>40</v>
      </c>
      <c r="I17" s="26"/>
      <c r="J17" s="26" t="s">
        <v>43</v>
      </c>
      <c r="K17" s="26"/>
      <c r="L17" s="26"/>
      <c r="M17" s="26"/>
      <c r="N17" s="136" t="s">
        <v>184</v>
      </c>
      <c r="O17" s="136" t="s">
        <v>184</v>
      </c>
      <c r="P17" s="136" t="s">
        <v>184</v>
      </c>
      <c r="Q17" s="136" t="s">
        <v>184</v>
      </c>
      <c r="R17" s="27" t="s">
        <v>34</v>
      </c>
      <c r="S17" s="26"/>
      <c r="T17" s="26"/>
      <c r="U17" s="26"/>
      <c r="V17" s="26"/>
      <c r="W17" s="26"/>
      <c r="X17" s="26"/>
      <c r="Y17" s="26"/>
      <c r="Z17" s="26" t="s">
        <v>117</v>
      </c>
      <c r="AA17" s="26"/>
      <c r="AB17" s="26"/>
    </row>
    <row r="18" spans="2:28" ht="40.15" customHeight="1">
      <c r="B18" s="29">
        <v>12</v>
      </c>
      <c r="C18" s="32" t="s">
        <v>25</v>
      </c>
      <c r="D18" s="140" t="s">
        <v>23</v>
      </c>
      <c r="E18" s="63" t="s">
        <v>24</v>
      </c>
      <c r="F18" s="34" t="s">
        <v>180</v>
      </c>
      <c r="G18" s="35"/>
      <c r="H18" s="36" t="s">
        <v>40</v>
      </c>
      <c r="I18" s="26"/>
      <c r="J18" s="26" t="s">
        <v>43</v>
      </c>
      <c r="K18" s="26"/>
      <c r="L18" s="26"/>
      <c r="M18" s="26"/>
      <c r="N18" s="136" t="s">
        <v>184</v>
      </c>
      <c r="O18" s="136" t="s">
        <v>184</v>
      </c>
      <c r="P18" s="35" t="s">
        <v>195</v>
      </c>
      <c r="Q18" s="136" t="s">
        <v>184</v>
      </c>
      <c r="R18" s="27" t="s">
        <v>34</v>
      </c>
      <c r="S18" s="26"/>
      <c r="T18" s="26"/>
      <c r="U18" s="35" t="s">
        <v>44</v>
      </c>
      <c r="V18" s="35" t="s">
        <v>44</v>
      </c>
      <c r="W18" s="26"/>
      <c r="X18" s="26"/>
      <c r="Y18" s="26"/>
      <c r="Z18" s="26" t="s">
        <v>117</v>
      </c>
      <c r="AA18" s="26"/>
      <c r="AB18" s="26"/>
    </row>
    <row r="19" spans="2:28" ht="30" customHeight="1">
      <c r="B19" s="24">
        <v>13</v>
      </c>
      <c r="C19" s="32" t="s">
        <v>154</v>
      </c>
      <c r="D19" s="140" t="s">
        <v>8</v>
      </c>
      <c r="E19" s="63" t="s">
        <v>14</v>
      </c>
      <c r="F19" s="34" t="s">
        <v>42</v>
      </c>
      <c r="G19" s="35"/>
      <c r="H19" s="36" t="s">
        <v>40</v>
      </c>
      <c r="I19" s="26"/>
      <c r="J19" s="26" t="s">
        <v>43</v>
      </c>
      <c r="K19" s="26"/>
      <c r="L19" s="26"/>
      <c r="M19" s="26"/>
      <c r="N19" s="136" t="s">
        <v>184</v>
      </c>
      <c r="O19" s="136" t="s">
        <v>184</v>
      </c>
      <c r="P19" s="136" t="s">
        <v>184</v>
      </c>
      <c r="Q19" s="136" t="s">
        <v>184</v>
      </c>
      <c r="R19" s="27" t="s">
        <v>34</v>
      </c>
      <c r="S19" s="26"/>
      <c r="T19" s="26"/>
      <c r="U19" s="26"/>
      <c r="V19" s="26"/>
      <c r="W19" s="26"/>
      <c r="X19" s="26"/>
      <c r="Y19" s="26"/>
      <c r="Z19" s="26" t="s">
        <v>117</v>
      </c>
      <c r="AA19" s="26"/>
      <c r="AB19" s="26"/>
    </row>
    <row r="20" spans="2:28" ht="30" customHeight="1">
      <c r="B20" s="24">
        <v>14</v>
      </c>
      <c r="C20" s="32" t="s">
        <v>153</v>
      </c>
      <c r="D20" s="140" t="s">
        <v>12</v>
      </c>
      <c r="E20" s="63" t="s">
        <v>26</v>
      </c>
      <c r="F20" s="34" t="s">
        <v>45</v>
      </c>
      <c r="G20" s="35" t="s">
        <v>44</v>
      </c>
      <c r="H20" s="36" t="s">
        <v>40</v>
      </c>
      <c r="I20" s="26"/>
      <c r="J20" s="26" t="s">
        <v>43</v>
      </c>
      <c r="K20" s="26"/>
      <c r="L20" s="26"/>
      <c r="M20" s="26"/>
      <c r="N20" s="35" t="s">
        <v>44</v>
      </c>
      <c r="O20" s="136" t="s">
        <v>184</v>
      </c>
      <c r="P20" s="136" t="s">
        <v>184</v>
      </c>
      <c r="Q20" s="136" t="s">
        <v>184</v>
      </c>
      <c r="R20" s="27" t="s">
        <v>34</v>
      </c>
      <c r="S20" s="26"/>
      <c r="T20" s="26"/>
      <c r="U20" s="26"/>
      <c r="V20" s="26"/>
      <c r="W20" s="35" t="s">
        <v>44</v>
      </c>
      <c r="X20" s="35" t="s">
        <v>44</v>
      </c>
      <c r="Y20" s="26"/>
      <c r="Z20" s="26" t="s">
        <v>117</v>
      </c>
      <c r="AA20" s="26"/>
      <c r="AB20" s="26"/>
    </row>
    <row r="21" spans="2:28" ht="30" customHeight="1">
      <c r="B21" s="29">
        <v>15</v>
      </c>
      <c r="C21" s="32"/>
      <c r="D21" s="33"/>
      <c r="E21" s="33"/>
      <c r="F21" s="34" t="s">
        <v>237</v>
      </c>
      <c r="G21" s="35" t="s">
        <v>236</v>
      </c>
      <c r="H21" s="36" t="s">
        <v>40</v>
      </c>
      <c r="I21" s="26"/>
      <c r="J21" s="26" t="s">
        <v>43</v>
      </c>
      <c r="K21" s="26"/>
      <c r="L21" s="26" t="s">
        <v>239</v>
      </c>
      <c r="M21" s="26" t="s">
        <v>239</v>
      </c>
      <c r="N21" s="136" t="s">
        <v>184</v>
      </c>
      <c r="O21" s="136" t="s">
        <v>184</v>
      </c>
      <c r="P21" s="136" t="s">
        <v>184</v>
      </c>
      <c r="Q21" s="136" t="s">
        <v>184</v>
      </c>
      <c r="R21" s="27" t="s">
        <v>34</v>
      </c>
      <c r="S21" s="26"/>
      <c r="T21" s="26"/>
      <c r="U21" s="26"/>
      <c r="V21" s="26"/>
      <c r="W21" s="26" t="s">
        <v>196</v>
      </c>
      <c r="X21" s="26" t="s">
        <v>196</v>
      </c>
      <c r="Y21" s="26"/>
      <c r="Z21" s="26" t="s">
        <v>117</v>
      </c>
      <c r="AA21" s="26"/>
      <c r="AB21" s="26"/>
    </row>
    <row r="22" spans="2:28" ht="30" customHeight="1">
      <c r="B22" s="24">
        <v>16</v>
      </c>
      <c r="C22" s="32"/>
      <c r="D22" s="33"/>
      <c r="E22" s="33"/>
      <c r="F22" s="34" t="s">
        <v>238</v>
      </c>
      <c r="G22" s="35" t="s">
        <v>236</v>
      </c>
      <c r="H22" s="36" t="s">
        <v>40</v>
      </c>
      <c r="I22" s="26"/>
      <c r="J22" s="26" t="s">
        <v>43</v>
      </c>
      <c r="K22" s="26"/>
      <c r="L22" s="26"/>
      <c r="M22" s="26"/>
      <c r="N22" s="26" t="s">
        <v>239</v>
      </c>
      <c r="O22" s="26" t="s">
        <v>239</v>
      </c>
      <c r="P22" s="136" t="s">
        <v>184</v>
      </c>
      <c r="Q22" s="136" t="s">
        <v>184</v>
      </c>
      <c r="R22" s="27" t="s">
        <v>34</v>
      </c>
      <c r="S22" s="26"/>
      <c r="T22" s="26"/>
      <c r="U22" s="26" t="s">
        <v>239</v>
      </c>
      <c r="V22" s="26" t="s">
        <v>239</v>
      </c>
      <c r="W22" s="26" t="s">
        <v>196</v>
      </c>
      <c r="X22" s="26" t="s">
        <v>196</v>
      </c>
      <c r="Y22" s="26"/>
      <c r="Z22" s="26" t="s">
        <v>117</v>
      </c>
      <c r="AA22" s="26"/>
      <c r="AB22" s="26"/>
    </row>
    <row r="23" spans="2:28" ht="30" customHeight="1">
      <c r="B23" s="24">
        <v>17</v>
      </c>
      <c r="C23" s="32"/>
      <c r="D23" s="33"/>
      <c r="E23" s="33"/>
      <c r="F23" s="34"/>
      <c r="G23" s="35" t="s">
        <v>32</v>
      </c>
      <c r="H23" s="36" t="s">
        <v>40</v>
      </c>
      <c r="I23" s="26"/>
      <c r="J23" s="26" t="s">
        <v>43</v>
      </c>
      <c r="K23" s="26"/>
      <c r="L23" s="26" t="s">
        <v>32</v>
      </c>
      <c r="M23" s="26" t="s">
        <v>32</v>
      </c>
      <c r="N23" s="26" t="s">
        <v>32</v>
      </c>
      <c r="O23" s="26" t="s">
        <v>32</v>
      </c>
      <c r="P23" s="136" t="s">
        <v>184</v>
      </c>
      <c r="Q23" s="136" t="s">
        <v>184</v>
      </c>
      <c r="R23" s="27" t="s">
        <v>34</v>
      </c>
      <c r="S23" s="26"/>
      <c r="T23" s="26"/>
      <c r="U23" s="26"/>
      <c r="V23" s="26"/>
      <c r="W23" s="26" t="s">
        <v>196</v>
      </c>
      <c r="X23" s="26" t="s">
        <v>196</v>
      </c>
      <c r="Y23" s="26"/>
      <c r="Z23" s="26" t="s">
        <v>117</v>
      </c>
      <c r="AA23" s="26"/>
      <c r="AB23" s="26"/>
    </row>
    <row r="24" spans="2:28" ht="33.75" customHeight="1">
      <c r="B24" s="29">
        <v>18</v>
      </c>
      <c r="C24" s="32"/>
      <c r="D24" s="33"/>
      <c r="E24" s="33"/>
      <c r="F24" s="34"/>
      <c r="G24" s="35" t="s">
        <v>32</v>
      </c>
      <c r="H24" s="36" t="s">
        <v>40</v>
      </c>
      <c r="I24" s="26"/>
      <c r="J24" s="26" t="s">
        <v>43</v>
      </c>
      <c r="K24" s="26"/>
      <c r="L24" s="26" t="s">
        <v>32</v>
      </c>
      <c r="M24" s="26" t="s">
        <v>32</v>
      </c>
      <c r="N24" s="26" t="s">
        <v>32</v>
      </c>
      <c r="O24" s="26" t="s">
        <v>32</v>
      </c>
      <c r="P24" s="136" t="s">
        <v>184</v>
      </c>
      <c r="Q24" s="136" t="s">
        <v>184</v>
      </c>
      <c r="R24" s="27" t="s">
        <v>34</v>
      </c>
      <c r="S24" s="26"/>
      <c r="T24" s="26"/>
      <c r="U24" s="26"/>
      <c r="V24" s="26"/>
      <c r="W24" s="26" t="s">
        <v>196</v>
      </c>
      <c r="X24" s="26" t="s">
        <v>196</v>
      </c>
      <c r="Y24" s="26"/>
      <c r="Z24" s="26" t="s">
        <v>117</v>
      </c>
      <c r="AA24" s="26"/>
      <c r="AB24" s="26"/>
    </row>
    <row r="25" spans="2:28" ht="30" customHeight="1">
      <c r="B25" s="24">
        <v>19</v>
      </c>
      <c r="C25" s="32"/>
      <c r="D25" s="33"/>
      <c r="E25" s="33"/>
      <c r="F25" s="34"/>
      <c r="G25" s="35"/>
      <c r="H25" s="36" t="s">
        <v>40</v>
      </c>
      <c r="I25" s="26"/>
      <c r="J25" s="26" t="s">
        <v>43</v>
      </c>
      <c r="K25" s="26"/>
      <c r="L25" s="26" t="s">
        <v>32</v>
      </c>
      <c r="M25" s="26" t="s">
        <v>32</v>
      </c>
      <c r="N25" s="136" t="s">
        <v>184</v>
      </c>
      <c r="O25" s="136" t="s">
        <v>184</v>
      </c>
      <c r="P25" s="136" t="s">
        <v>184</v>
      </c>
      <c r="Q25" s="136" t="s">
        <v>184</v>
      </c>
      <c r="R25" s="27" t="s">
        <v>34</v>
      </c>
      <c r="S25" s="26"/>
      <c r="T25" s="26"/>
      <c r="U25" s="26"/>
      <c r="V25" s="26"/>
      <c r="W25" s="26" t="s">
        <v>196</v>
      </c>
      <c r="X25" s="26" t="s">
        <v>196</v>
      </c>
      <c r="Y25" s="26"/>
      <c r="Z25" s="26" t="s">
        <v>117</v>
      </c>
      <c r="AA25" s="26"/>
      <c r="AB25" s="26"/>
    </row>
    <row r="26" spans="2:28" ht="30" customHeight="1">
      <c r="B26" s="24">
        <v>20</v>
      </c>
      <c r="C26" s="32"/>
      <c r="D26" s="33"/>
      <c r="E26" s="33"/>
      <c r="F26" s="34"/>
      <c r="G26" s="35"/>
      <c r="H26" s="36" t="s">
        <v>40</v>
      </c>
      <c r="I26" s="26"/>
      <c r="J26" s="26" t="s">
        <v>43</v>
      </c>
      <c r="K26" s="26"/>
      <c r="L26" s="26" t="s">
        <v>32</v>
      </c>
      <c r="M26" s="26" t="s">
        <v>32</v>
      </c>
      <c r="N26" s="136" t="s">
        <v>184</v>
      </c>
      <c r="O26" s="136" t="s">
        <v>184</v>
      </c>
      <c r="P26" s="136" t="s">
        <v>184</v>
      </c>
      <c r="Q26" s="136" t="s">
        <v>184</v>
      </c>
      <c r="R26" s="27" t="s">
        <v>34</v>
      </c>
      <c r="S26" s="26"/>
      <c r="T26" s="26"/>
      <c r="U26" s="26"/>
      <c r="V26" s="26"/>
      <c r="W26" s="26" t="s">
        <v>196</v>
      </c>
      <c r="X26" s="26" t="s">
        <v>196</v>
      </c>
      <c r="Y26" s="26"/>
      <c r="Z26" s="26" t="s">
        <v>117</v>
      </c>
      <c r="AA26" s="26"/>
      <c r="AB26" s="26"/>
    </row>
    <row r="27" spans="2:28" ht="30" customHeight="1">
      <c r="B27" s="29">
        <v>21</v>
      </c>
      <c r="C27" s="32"/>
      <c r="D27" s="33"/>
      <c r="E27" s="33"/>
      <c r="F27" s="34"/>
      <c r="G27" s="35"/>
      <c r="H27" s="36" t="s">
        <v>40</v>
      </c>
      <c r="I27" s="26" t="s">
        <v>46</v>
      </c>
      <c r="J27" s="26" t="s">
        <v>43</v>
      </c>
      <c r="K27" s="26"/>
      <c r="L27" s="26" t="s">
        <v>32</v>
      </c>
      <c r="M27" s="26" t="s">
        <v>32</v>
      </c>
      <c r="N27" s="136" t="s">
        <v>184</v>
      </c>
      <c r="O27" s="136" t="s">
        <v>184</v>
      </c>
      <c r="P27" s="136" t="s">
        <v>184</v>
      </c>
      <c r="Q27" s="136" t="s">
        <v>184</v>
      </c>
      <c r="R27" s="27" t="s">
        <v>34</v>
      </c>
      <c r="S27" s="26"/>
      <c r="T27" s="26"/>
      <c r="U27" s="26"/>
      <c r="V27" s="26"/>
      <c r="W27" s="26" t="s">
        <v>196</v>
      </c>
      <c r="X27" s="26" t="s">
        <v>196</v>
      </c>
      <c r="Y27" s="26"/>
      <c r="Z27" s="26" t="s">
        <v>117</v>
      </c>
      <c r="AA27" s="26"/>
      <c r="AB27" s="26"/>
    </row>
    <row r="28" spans="2:28" ht="30" customHeight="1">
      <c r="B28" s="24">
        <v>22</v>
      </c>
      <c r="C28" s="32"/>
      <c r="D28" s="33"/>
      <c r="E28" s="33"/>
      <c r="F28" s="34"/>
      <c r="G28" s="35"/>
      <c r="H28" s="36" t="s">
        <v>40</v>
      </c>
      <c r="I28" s="26" t="s">
        <v>46</v>
      </c>
      <c r="J28" s="26" t="s">
        <v>43</v>
      </c>
      <c r="K28" s="26"/>
      <c r="L28" s="26" t="s">
        <v>124</v>
      </c>
      <c r="M28" s="26" t="s">
        <v>124</v>
      </c>
      <c r="N28" s="26" t="s">
        <v>124</v>
      </c>
      <c r="O28" s="136" t="s">
        <v>184</v>
      </c>
      <c r="P28" s="136" t="s">
        <v>184</v>
      </c>
      <c r="Q28" s="136" t="s">
        <v>184</v>
      </c>
      <c r="R28" s="27" t="s">
        <v>34</v>
      </c>
      <c r="S28" s="26"/>
      <c r="T28" s="26"/>
      <c r="U28" s="26"/>
      <c r="V28" s="26"/>
      <c r="W28" s="26" t="s">
        <v>196</v>
      </c>
      <c r="X28" s="26" t="s">
        <v>196</v>
      </c>
      <c r="Y28" s="26"/>
      <c r="Z28" s="26" t="s">
        <v>117</v>
      </c>
      <c r="AA28" s="26"/>
      <c r="AB28" s="26"/>
    </row>
    <row r="29" spans="2:28" ht="30" customHeight="1">
      <c r="B29" s="24">
        <v>23</v>
      </c>
      <c r="C29" s="32"/>
      <c r="D29" s="33"/>
      <c r="E29" s="33"/>
      <c r="F29" s="34"/>
      <c r="G29" s="35"/>
      <c r="H29" s="36" t="s">
        <v>40</v>
      </c>
      <c r="I29" s="26" t="s">
        <v>46</v>
      </c>
      <c r="J29" s="26" t="s">
        <v>43</v>
      </c>
      <c r="K29" s="26"/>
      <c r="L29" s="26" t="s">
        <v>124</v>
      </c>
      <c r="M29" s="26" t="s">
        <v>124</v>
      </c>
      <c r="N29" s="26" t="s">
        <v>124</v>
      </c>
      <c r="O29" s="136" t="s">
        <v>184</v>
      </c>
      <c r="P29" s="136" t="s">
        <v>184</v>
      </c>
      <c r="Q29" s="136" t="s">
        <v>184</v>
      </c>
      <c r="R29" s="27" t="s">
        <v>34</v>
      </c>
      <c r="S29" s="26"/>
      <c r="T29" s="26"/>
      <c r="U29" s="26"/>
      <c r="V29" s="26"/>
      <c r="W29" s="26" t="s">
        <v>196</v>
      </c>
      <c r="X29" s="26" t="s">
        <v>196</v>
      </c>
      <c r="Y29" s="26"/>
      <c r="Z29" s="26" t="s">
        <v>117</v>
      </c>
      <c r="AA29" s="26"/>
      <c r="AB29" s="26"/>
    </row>
    <row r="30" spans="2:28" ht="42.75" customHeight="1">
      <c r="B30" s="29">
        <v>24</v>
      </c>
      <c r="C30" s="32"/>
      <c r="D30" s="33"/>
      <c r="E30" s="33"/>
      <c r="F30" s="34"/>
      <c r="G30" s="35"/>
      <c r="H30" s="36" t="s">
        <v>40</v>
      </c>
      <c r="I30" s="26" t="s">
        <v>46</v>
      </c>
      <c r="J30" s="26" t="s">
        <v>43</v>
      </c>
      <c r="K30" s="26"/>
      <c r="L30" s="26" t="s">
        <v>124</v>
      </c>
      <c r="M30" s="26" t="s">
        <v>124</v>
      </c>
      <c r="N30" s="26" t="s">
        <v>124</v>
      </c>
      <c r="O30" s="136" t="s">
        <v>184</v>
      </c>
      <c r="P30" s="136" t="s">
        <v>184</v>
      </c>
      <c r="Q30" s="136" t="s">
        <v>184</v>
      </c>
      <c r="R30" s="27" t="s">
        <v>34</v>
      </c>
      <c r="S30" s="26"/>
      <c r="T30" s="26"/>
      <c r="U30" s="26"/>
      <c r="V30" s="26"/>
      <c r="W30" s="26" t="s">
        <v>196</v>
      </c>
      <c r="X30" s="26" t="s">
        <v>196</v>
      </c>
      <c r="Y30" s="26"/>
      <c r="Z30" s="26" t="s">
        <v>117</v>
      </c>
      <c r="AA30" s="26"/>
      <c r="AB30" s="26"/>
    </row>
    <row r="31" spans="2:28" ht="30" customHeight="1">
      <c r="B31" s="24">
        <v>25</v>
      </c>
      <c r="C31" s="32"/>
      <c r="D31" s="33"/>
      <c r="E31" s="33"/>
      <c r="F31" s="34"/>
      <c r="G31" s="35"/>
      <c r="H31" s="36" t="s">
        <v>40</v>
      </c>
      <c r="I31" s="26" t="s">
        <v>46</v>
      </c>
      <c r="J31" s="26" t="s">
        <v>43</v>
      </c>
      <c r="K31" s="26"/>
      <c r="L31" s="26" t="s">
        <v>124</v>
      </c>
      <c r="M31" s="26" t="s">
        <v>124</v>
      </c>
      <c r="N31" s="26" t="s">
        <v>124</v>
      </c>
      <c r="O31" s="136" t="s">
        <v>184</v>
      </c>
      <c r="P31" s="136" t="s">
        <v>184</v>
      </c>
      <c r="Q31" s="136" t="s">
        <v>184</v>
      </c>
      <c r="R31" s="27" t="s">
        <v>34</v>
      </c>
      <c r="S31" s="26"/>
      <c r="T31" s="26"/>
      <c r="U31" s="26"/>
      <c r="V31" s="26"/>
      <c r="W31" s="26" t="s">
        <v>196</v>
      </c>
      <c r="X31" s="26" t="s">
        <v>196</v>
      </c>
      <c r="Y31" s="26"/>
      <c r="Z31" s="26" t="s">
        <v>117</v>
      </c>
      <c r="AA31" s="26"/>
      <c r="AB31" s="26"/>
    </row>
    <row r="32" spans="2:28" ht="30" customHeight="1">
      <c r="B32" s="24">
        <v>26</v>
      </c>
      <c r="C32" s="32"/>
      <c r="D32" s="33"/>
      <c r="E32" s="33"/>
      <c r="F32" s="34"/>
      <c r="G32" s="35"/>
      <c r="H32" s="36" t="s">
        <v>40</v>
      </c>
      <c r="I32" s="26" t="s">
        <v>46</v>
      </c>
      <c r="J32" s="26" t="s">
        <v>43</v>
      </c>
      <c r="K32" s="26"/>
      <c r="L32" s="26"/>
      <c r="M32" s="26"/>
      <c r="N32" s="136" t="s">
        <v>184</v>
      </c>
      <c r="O32" s="136" t="s">
        <v>184</v>
      </c>
      <c r="P32" s="136" t="s">
        <v>184</v>
      </c>
      <c r="Q32" s="136" t="s">
        <v>184</v>
      </c>
      <c r="R32" s="27" t="s">
        <v>34</v>
      </c>
      <c r="S32" s="26"/>
      <c r="T32" s="26"/>
      <c r="U32" s="26"/>
      <c r="V32" s="26"/>
      <c r="W32" s="26" t="s">
        <v>196</v>
      </c>
      <c r="X32" s="26" t="s">
        <v>196</v>
      </c>
      <c r="Y32" s="26"/>
      <c r="Z32" s="26" t="s">
        <v>117</v>
      </c>
      <c r="AA32" s="26"/>
      <c r="AB32" s="26"/>
    </row>
    <row r="33" spans="2:28" ht="30" customHeight="1">
      <c r="B33" s="29">
        <v>27</v>
      </c>
      <c r="C33" s="32"/>
      <c r="D33" s="33"/>
      <c r="E33" s="33"/>
      <c r="F33" s="34"/>
      <c r="G33" s="35"/>
      <c r="H33" s="36" t="s">
        <v>40</v>
      </c>
      <c r="I33" s="26" t="s">
        <v>46</v>
      </c>
      <c r="J33" s="26" t="s">
        <v>43</v>
      </c>
      <c r="K33" s="26"/>
      <c r="L33" s="26"/>
      <c r="M33" s="26"/>
      <c r="N33" s="136" t="s">
        <v>184</v>
      </c>
      <c r="O33" s="136" t="s">
        <v>184</v>
      </c>
      <c r="P33" s="136" t="s">
        <v>184</v>
      </c>
      <c r="Q33" s="136" t="s">
        <v>184</v>
      </c>
      <c r="R33" s="27" t="s">
        <v>34</v>
      </c>
      <c r="S33" s="26"/>
      <c r="T33" s="26"/>
      <c r="U33" s="26"/>
      <c r="V33" s="26"/>
      <c r="W33" s="26" t="s">
        <v>196</v>
      </c>
      <c r="X33" s="26" t="s">
        <v>196</v>
      </c>
      <c r="Y33" s="26"/>
      <c r="Z33" s="26" t="s">
        <v>117</v>
      </c>
      <c r="AA33" s="26"/>
      <c r="AB33" s="26"/>
    </row>
    <row r="34" spans="2:28" ht="30" customHeight="1">
      <c r="B34" s="24">
        <v>28</v>
      </c>
      <c r="C34" s="32"/>
      <c r="D34" s="33"/>
      <c r="E34" s="33"/>
      <c r="F34" s="34"/>
      <c r="G34" s="35"/>
      <c r="H34" s="36" t="s">
        <v>40</v>
      </c>
      <c r="I34" s="26" t="s">
        <v>46</v>
      </c>
      <c r="J34" s="26" t="s">
        <v>43</v>
      </c>
      <c r="K34" s="26"/>
      <c r="L34" s="26"/>
      <c r="M34" s="26"/>
      <c r="N34" s="136" t="s">
        <v>184</v>
      </c>
      <c r="O34" s="136" t="s">
        <v>184</v>
      </c>
      <c r="P34" s="136" t="s">
        <v>184</v>
      </c>
      <c r="Q34" s="136" t="s">
        <v>184</v>
      </c>
      <c r="R34" s="27" t="s">
        <v>34</v>
      </c>
      <c r="S34" s="26"/>
      <c r="T34" s="26"/>
      <c r="U34" s="26"/>
      <c r="V34" s="26"/>
      <c r="W34" s="26" t="s">
        <v>196</v>
      </c>
      <c r="X34" s="26" t="s">
        <v>196</v>
      </c>
      <c r="Y34" s="26"/>
      <c r="Z34" s="26" t="s">
        <v>117</v>
      </c>
      <c r="AA34" s="26"/>
      <c r="AB34" s="26"/>
    </row>
    <row r="35" spans="2:28" ht="30" customHeight="1">
      <c r="B35" s="24">
        <v>29</v>
      </c>
      <c r="C35" s="32"/>
      <c r="D35" s="33"/>
      <c r="E35" s="33"/>
      <c r="F35" s="34"/>
      <c r="G35" s="35"/>
      <c r="H35" s="36" t="s">
        <v>40</v>
      </c>
      <c r="I35" s="26" t="s">
        <v>46</v>
      </c>
      <c r="J35" s="26" t="s">
        <v>43</v>
      </c>
      <c r="K35" s="26"/>
      <c r="L35" s="26"/>
      <c r="M35" s="26"/>
      <c r="N35" s="136" t="s">
        <v>184</v>
      </c>
      <c r="O35" s="136" t="s">
        <v>184</v>
      </c>
      <c r="P35" s="136" t="s">
        <v>184</v>
      </c>
      <c r="Q35" s="136" t="s">
        <v>184</v>
      </c>
      <c r="R35" s="27" t="s">
        <v>34</v>
      </c>
      <c r="S35" s="26"/>
      <c r="T35" s="26"/>
      <c r="U35" s="26"/>
      <c r="V35" s="26"/>
      <c r="W35" s="26" t="s">
        <v>196</v>
      </c>
      <c r="X35" s="26" t="s">
        <v>196</v>
      </c>
      <c r="Y35" s="26"/>
      <c r="Z35" s="26" t="s">
        <v>117</v>
      </c>
      <c r="AA35" s="26"/>
      <c r="AB35" s="26"/>
    </row>
    <row r="36" spans="2:28" ht="30" customHeight="1">
      <c r="B36" s="29">
        <v>30</v>
      </c>
      <c r="C36" s="32"/>
      <c r="D36" s="33"/>
      <c r="E36" s="33"/>
      <c r="F36" s="34"/>
      <c r="G36" s="35"/>
      <c r="H36" s="36" t="s">
        <v>40</v>
      </c>
      <c r="I36" s="26" t="s">
        <v>46</v>
      </c>
      <c r="J36" s="26" t="s">
        <v>43</v>
      </c>
      <c r="K36" s="26"/>
      <c r="L36" s="26"/>
      <c r="M36" s="26"/>
      <c r="N36" s="136" t="s">
        <v>184</v>
      </c>
      <c r="O36" s="136" t="s">
        <v>184</v>
      </c>
      <c r="P36" s="136" t="s">
        <v>184</v>
      </c>
      <c r="Q36" s="136" t="s">
        <v>184</v>
      </c>
      <c r="R36" s="27" t="s">
        <v>34</v>
      </c>
      <c r="S36" s="26"/>
      <c r="T36" s="26"/>
      <c r="U36" s="26"/>
      <c r="V36" s="26"/>
      <c r="W36" s="26" t="s">
        <v>196</v>
      </c>
      <c r="X36" s="26" t="s">
        <v>196</v>
      </c>
      <c r="Y36" s="26"/>
      <c r="Z36" s="26" t="s">
        <v>117</v>
      </c>
      <c r="AA36" s="26"/>
      <c r="AB36" s="26"/>
    </row>
    <row r="37" spans="2:28" ht="30" customHeight="1">
      <c r="B37" s="24">
        <v>31</v>
      </c>
      <c r="C37" s="32"/>
      <c r="D37" s="33"/>
      <c r="E37" s="33"/>
      <c r="F37" s="34"/>
      <c r="G37" s="35"/>
      <c r="H37" s="36" t="s">
        <v>40</v>
      </c>
      <c r="I37" s="26" t="s">
        <v>46</v>
      </c>
      <c r="J37" s="26" t="s">
        <v>43</v>
      </c>
      <c r="K37" s="26"/>
      <c r="L37" s="26"/>
      <c r="M37" s="26"/>
      <c r="N37" s="136" t="s">
        <v>184</v>
      </c>
      <c r="O37" s="136" t="s">
        <v>184</v>
      </c>
      <c r="P37" s="136" t="s">
        <v>184</v>
      </c>
      <c r="Q37" s="136" t="s">
        <v>184</v>
      </c>
      <c r="R37" s="27" t="s">
        <v>34</v>
      </c>
      <c r="S37" s="26"/>
      <c r="T37" s="26"/>
      <c r="U37" s="26"/>
      <c r="V37" s="26"/>
      <c r="W37" s="26" t="s">
        <v>196</v>
      </c>
      <c r="X37" s="26" t="s">
        <v>196</v>
      </c>
      <c r="Y37" s="26"/>
      <c r="Z37" s="26" t="s">
        <v>117</v>
      </c>
      <c r="AA37" s="26"/>
      <c r="AB37" s="26"/>
    </row>
    <row r="38" spans="2:28" ht="30" customHeight="1">
      <c r="B38" s="10"/>
      <c r="C38" s="37"/>
      <c r="D38" s="166"/>
      <c r="E38" s="37"/>
      <c r="F38" s="16" t="s">
        <v>30</v>
      </c>
      <c r="G38" s="16" t="s">
        <v>31</v>
      </c>
      <c r="H38" s="17">
        <v>0.41666666666666669</v>
      </c>
      <c r="I38" s="17">
        <v>0.42708333333333331</v>
      </c>
      <c r="J38" s="17">
        <v>0.4375</v>
      </c>
      <c r="K38" s="17">
        <v>0.44791666666666669</v>
      </c>
      <c r="L38" s="17">
        <v>0.45833333333333331</v>
      </c>
      <c r="M38" s="17">
        <v>0.46875</v>
      </c>
      <c r="N38" s="17">
        <v>0.47916666666666669</v>
      </c>
      <c r="O38" s="17">
        <v>0.48333333333333334</v>
      </c>
      <c r="P38" s="17">
        <v>0.4861111111111111</v>
      </c>
      <c r="Q38" s="17">
        <v>0.49652777777777779</v>
      </c>
      <c r="R38" s="17">
        <v>0.49652777777777779</v>
      </c>
      <c r="S38" s="17">
        <v>0.5</v>
      </c>
      <c r="T38" s="17">
        <v>0.50902777777777775</v>
      </c>
      <c r="U38" s="17">
        <v>0.51944444444444449</v>
      </c>
      <c r="V38" s="17">
        <v>0.54513888888888884</v>
      </c>
      <c r="W38" s="17">
        <v>0.54722222222222228</v>
      </c>
      <c r="X38" s="17">
        <v>0.56111111111111112</v>
      </c>
      <c r="Y38" s="17">
        <v>0.57499999999999996</v>
      </c>
      <c r="Z38" s="17">
        <v>0.57847222222222228</v>
      </c>
      <c r="AA38" s="17">
        <v>0.59027777777777779</v>
      </c>
      <c r="AB38" s="17"/>
    </row>
  </sheetData>
  <mergeCells count="2">
    <mergeCell ref="C4:C6"/>
    <mergeCell ref="F5:F6"/>
  </mergeCells>
  <phoneticPr fontId="1"/>
  <pageMargins left="0.15748031496062992" right="0.70866141732283472" top="0.15748031496062992" bottom="0.15748031496062992" header="0.19685039370078741" footer="0.15748031496062992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028F-AA9C-4BF6-B932-CEA42B00E366}">
  <dimension ref="A1:K33"/>
  <sheetViews>
    <sheetView workbookViewId="0">
      <selection activeCell="B22" sqref="B22:F23"/>
    </sheetView>
  </sheetViews>
  <sheetFormatPr defaultRowHeight="18.75"/>
  <cols>
    <col min="1" max="1" width="3.75" customWidth="1"/>
    <col min="2" max="2" width="27" customWidth="1"/>
    <col min="3" max="3" width="9.5" style="9" customWidth="1"/>
    <col min="4" max="4" width="14" customWidth="1"/>
    <col min="5" max="5" width="14.25" customWidth="1"/>
    <col min="6" max="6" width="31.375" customWidth="1"/>
    <col min="7" max="7" width="3.875" customWidth="1"/>
    <col min="8" max="8" width="10.125" customWidth="1"/>
    <col min="9" max="9" width="9.375" customWidth="1"/>
    <col min="10" max="10" width="9.75" customWidth="1"/>
  </cols>
  <sheetData>
    <row r="1" spans="1:10">
      <c r="A1" s="265" t="s">
        <v>200</v>
      </c>
      <c r="B1" s="265"/>
      <c r="C1" s="265"/>
      <c r="D1" s="265"/>
      <c r="E1" s="265"/>
      <c r="F1" s="265"/>
      <c r="G1" s="265"/>
    </row>
    <row r="2" spans="1:10">
      <c r="B2" s="53"/>
    </row>
    <row r="3" spans="1:10" ht="19.5" thickBot="1"/>
    <row r="4" spans="1:10">
      <c r="B4" s="54" t="s">
        <v>69</v>
      </c>
      <c r="C4" s="55" t="s">
        <v>70</v>
      </c>
      <c r="D4" s="56" t="s">
        <v>71</v>
      </c>
      <c r="E4" s="56" t="s">
        <v>72</v>
      </c>
      <c r="F4" s="57" t="s">
        <v>73</v>
      </c>
    </row>
    <row r="5" spans="1:10">
      <c r="B5" s="58" t="s">
        <v>74</v>
      </c>
      <c r="C5" s="59">
        <v>2</v>
      </c>
      <c r="D5" s="2"/>
      <c r="E5" s="169" t="s">
        <v>199</v>
      </c>
      <c r="F5" s="60"/>
    </row>
    <row r="6" spans="1:10">
      <c r="B6" s="58" t="s">
        <v>75</v>
      </c>
      <c r="C6" s="59">
        <v>1</v>
      </c>
      <c r="D6" s="2"/>
      <c r="E6" s="169" t="s">
        <v>199</v>
      </c>
      <c r="F6" s="60"/>
    </row>
    <row r="7" spans="1:10">
      <c r="B7" s="58" t="s">
        <v>76</v>
      </c>
      <c r="C7" s="59">
        <v>1</v>
      </c>
      <c r="D7" s="2"/>
      <c r="E7" s="169" t="s">
        <v>199</v>
      </c>
      <c r="F7" s="60"/>
    </row>
    <row r="8" spans="1:10">
      <c r="B8" s="58" t="s">
        <v>77</v>
      </c>
      <c r="C8" s="49">
        <v>1</v>
      </c>
      <c r="D8" s="43"/>
      <c r="E8" s="169" t="s">
        <v>199</v>
      </c>
      <c r="F8" s="61"/>
    </row>
    <row r="9" spans="1:10">
      <c r="B9" s="58" t="s">
        <v>78</v>
      </c>
      <c r="C9" s="49">
        <v>1</v>
      </c>
      <c r="D9" s="43"/>
      <c r="E9" s="169" t="s">
        <v>199</v>
      </c>
      <c r="F9" s="61"/>
    </row>
    <row r="10" spans="1:10">
      <c r="B10" s="58" t="s">
        <v>79</v>
      </c>
      <c r="C10" s="49">
        <v>2</v>
      </c>
      <c r="D10" s="43"/>
      <c r="E10" s="169" t="s">
        <v>199</v>
      </c>
      <c r="F10" s="61"/>
    </row>
    <row r="11" spans="1:10">
      <c r="B11" s="58" t="s">
        <v>80</v>
      </c>
      <c r="C11" s="49" t="s">
        <v>81</v>
      </c>
      <c r="D11" s="62"/>
      <c r="E11" s="169" t="s">
        <v>199</v>
      </c>
      <c r="F11" s="61"/>
    </row>
    <row r="12" spans="1:10">
      <c r="B12" s="58" t="s">
        <v>82</v>
      </c>
      <c r="C12" s="49" t="s">
        <v>81</v>
      </c>
      <c r="D12" s="62"/>
      <c r="E12" s="169" t="s">
        <v>199</v>
      </c>
      <c r="F12" s="61"/>
    </row>
    <row r="13" spans="1:10">
      <c r="B13" s="58" t="s">
        <v>83</v>
      </c>
      <c r="C13" s="49">
        <v>1</v>
      </c>
      <c r="D13" s="43"/>
      <c r="E13" s="169" t="s">
        <v>199</v>
      </c>
      <c r="F13" s="61"/>
    </row>
    <row r="14" spans="1:10">
      <c r="B14" s="58" t="s">
        <v>84</v>
      </c>
      <c r="C14" s="49">
        <v>1</v>
      </c>
      <c r="D14" s="43"/>
      <c r="E14" s="169" t="s">
        <v>199</v>
      </c>
      <c r="F14" s="61"/>
      <c r="H14" s="266"/>
      <c r="I14" s="266"/>
      <c r="J14" s="266"/>
    </row>
    <row r="15" spans="1:10">
      <c r="B15" s="58" t="s">
        <v>86</v>
      </c>
      <c r="C15" s="49">
        <v>1</v>
      </c>
      <c r="D15" s="43"/>
      <c r="E15" s="43" t="s">
        <v>85</v>
      </c>
      <c r="F15" s="61"/>
      <c r="H15" s="266"/>
      <c r="I15" s="266"/>
      <c r="J15" s="266"/>
    </row>
    <row r="16" spans="1:10">
      <c r="B16" s="58" t="s">
        <v>88</v>
      </c>
      <c r="C16" s="49">
        <v>1</v>
      </c>
      <c r="D16" s="43"/>
      <c r="E16" s="43" t="s">
        <v>87</v>
      </c>
      <c r="F16" s="61"/>
      <c r="H16" s="266"/>
      <c r="I16" s="266"/>
      <c r="J16" s="266"/>
    </row>
    <row r="17" spans="2:11">
      <c r="B17" s="58" t="s">
        <v>89</v>
      </c>
      <c r="C17" s="49">
        <v>90</v>
      </c>
      <c r="D17" s="43"/>
      <c r="E17" s="43" t="s">
        <v>87</v>
      </c>
      <c r="F17" s="61" t="s">
        <v>121</v>
      </c>
    </row>
    <row r="18" spans="2:11">
      <c r="B18" s="58" t="s">
        <v>90</v>
      </c>
      <c r="C18" s="49">
        <v>90</v>
      </c>
      <c r="D18" s="43"/>
      <c r="E18" s="43" t="s">
        <v>91</v>
      </c>
      <c r="F18" s="61" t="s">
        <v>121</v>
      </c>
      <c r="H18" s="266"/>
      <c r="I18" s="266"/>
      <c r="J18" s="266"/>
      <c r="K18" s="266"/>
    </row>
    <row r="19" spans="2:11">
      <c r="B19" s="58" t="s">
        <v>92</v>
      </c>
      <c r="C19" s="49">
        <v>90</v>
      </c>
      <c r="D19" s="43"/>
      <c r="E19" s="170" t="s">
        <v>274</v>
      </c>
      <c r="F19" s="61"/>
    </row>
    <row r="20" spans="2:11">
      <c r="B20" s="58" t="s">
        <v>273</v>
      </c>
      <c r="C20" s="49">
        <v>90</v>
      </c>
      <c r="D20" s="43"/>
      <c r="E20" s="43"/>
      <c r="F20" s="61"/>
    </row>
    <row r="21" spans="2:11">
      <c r="B21" s="312" t="s">
        <v>281</v>
      </c>
      <c r="C21" s="49">
        <v>90</v>
      </c>
      <c r="D21" s="43"/>
      <c r="E21" s="43"/>
      <c r="F21" s="61"/>
    </row>
    <row r="22" spans="2:11">
      <c r="B22" s="312" t="s">
        <v>282</v>
      </c>
      <c r="C22" s="49">
        <v>8</v>
      </c>
      <c r="D22" s="43"/>
      <c r="E22" s="43"/>
      <c r="F22" s="61" t="s">
        <v>283</v>
      </c>
    </row>
    <row r="23" spans="2:11">
      <c r="B23" s="312" t="s">
        <v>284</v>
      </c>
      <c r="C23" s="49">
        <v>8</v>
      </c>
      <c r="D23" s="43"/>
      <c r="E23" s="43"/>
      <c r="F23" s="61" t="s">
        <v>283</v>
      </c>
    </row>
    <row r="24" spans="2:11">
      <c r="B24" s="312" t="s">
        <v>280</v>
      </c>
      <c r="C24" s="49">
        <v>90</v>
      </c>
      <c r="D24" s="43"/>
      <c r="E24" s="43" t="s">
        <v>275</v>
      </c>
      <c r="F24" s="61"/>
    </row>
    <row r="25" spans="2:11">
      <c r="B25" s="58"/>
      <c r="C25" s="49"/>
      <c r="D25" s="43"/>
      <c r="E25" s="43"/>
      <c r="F25" s="61"/>
    </row>
    <row r="26" spans="2:11">
      <c r="B26" s="58"/>
      <c r="C26" s="49"/>
      <c r="D26" s="43"/>
      <c r="E26" s="43"/>
      <c r="F26" s="61"/>
    </row>
    <row r="27" spans="2:11">
      <c r="B27" s="58"/>
      <c r="C27" s="49"/>
      <c r="D27" s="43"/>
      <c r="E27" s="43"/>
      <c r="F27" s="61"/>
    </row>
    <row r="28" spans="2:11">
      <c r="B28" s="58"/>
      <c r="C28" s="49"/>
      <c r="D28" s="43"/>
      <c r="E28" s="43"/>
      <c r="F28" s="61"/>
    </row>
    <row r="29" spans="2:11">
      <c r="B29" s="58"/>
      <c r="C29" s="49"/>
      <c r="D29" s="43"/>
      <c r="E29" s="43"/>
      <c r="F29" s="61"/>
    </row>
    <row r="30" spans="2:11">
      <c r="B30" s="58"/>
      <c r="C30" s="49"/>
      <c r="D30" s="43"/>
      <c r="E30" s="43"/>
      <c r="F30" s="61"/>
    </row>
    <row r="31" spans="2:11">
      <c r="B31" s="58"/>
      <c r="C31" s="49"/>
      <c r="D31" s="43"/>
      <c r="E31" s="43"/>
      <c r="F31" s="61"/>
    </row>
    <row r="32" spans="2:11">
      <c r="B32" s="58"/>
      <c r="C32" s="49"/>
      <c r="D32" s="43"/>
      <c r="E32" s="43"/>
      <c r="F32" s="61"/>
    </row>
    <row r="33" spans="2:6">
      <c r="B33" s="58"/>
      <c r="C33" s="49"/>
      <c r="D33" s="43"/>
      <c r="E33" s="43"/>
      <c r="F33" s="61"/>
    </row>
  </sheetData>
  <mergeCells count="5">
    <mergeCell ref="A1:G1"/>
    <mergeCell ref="H14:J14"/>
    <mergeCell ref="H15:J15"/>
    <mergeCell ref="H16:J16"/>
    <mergeCell ref="H18:K18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2F894-C5AB-4F83-B413-40724E52562A}">
  <dimension ref="A1:K33"/>
  <sheetViews>
    <sheetView workbookViewId="0">
      <selection activeCell="F22" sqref="F22"/>
    </sheetView>
  </sheetViews>
  <sheetFormatPr defaultRowHeight="18.75"/>
  <cols>
    <col min="1" max="1" width="3.75" customWidth="1"/>
    <col min="2" max="2" width="27" customWidth="1"/>
    <col min="3" max="3" width="9.5" style="9" customWidth="1"/>
    <col min="4" max="4" width="14" customWidth="1"/>
    <col min="5" max="5" width="14.25" customWidth="1"/>
    <col min="6" max="6" width="31.375" customWidth="1"/>
    <col min="7" max="7" width="3.875" customWidth="1"/>
    <col min="8" max="8" width="10.125" customWidth="1"/>
    <col min="9" max="9" width="9.375" customWidth="1"/>
    <col min="10" max="10" width="9.75" customWidth="1"/>
  </cols>
  <sheetData>
    <row r="1" spans="1:10">
      <c r="A1" s="265" t="s">
        <v>201</v>
      </c>
      <c r="B1" s="265"/>
      <c r="C1" s="265"/>
      <c r="D1" s="265"/>
      <c r="E1" s="265"/>
      <c r="F1" s="265"/>
      <c r="G1" s="265"/>
    </row>
    <row r="2" spans="1:10">
      <c r="B2" s="53"/>
    </row>
    <row r="3" spans="1:10" ht="19.5" thickBot="1"/>
    <row r="4" spans="1:10">
      <c r="B4" s="54" t="s">
        <v>69</v>
      </c>
      <c r="C4" s="55" t="s">
        <v>70</v>
      </c>
      <c r="D4" s="56" t="s">
        <v>71</v>
      </c>
      <c r="E4" s="56" t="s">
        <v>72</v>
      </c>
      <c r="F4" s="57" t="s">
        <v>73</v>
      </c>
    </row>
    <row r="5" spans="1:10">
      <c r="B5" s="58" t="s">
        <v>74</v>
      </c>
      <c r="C5" s="59">
        <v>2</v>
      </c>
      <c r="D5" s="2"/>
      <c r="E5" s="169"/>
      <c r="F5" s="60"/>
    </row>
    <row r="6" spans="1:10">
      <c r="B6" s="58" t="s">
        <v>75</v>
      </c>
      <c r="C6" s="59">
        <v>1</v>
      </c>
      <c r="D6" s="2"/>
      <c r="E6" s="169"/>
      <c r="F6" s="60"/>
    </row>
    <row r="7" spans="1:10">
      <c r="B7" s="58" t="s">
        <v>76</v>
      </c>
      <c r="C7" s="59">
        <v>1</v>
      </c>
      <c r="D7" s="2"/>
      <c r="E7" s="169"/>
      <c r="F7" s="60"/>
    </row>
    <row r="8" spans="1:10">
      <c r="B8" s="58" t="s">
        <v>77</v>
      </c>
      <c r="C8" s="49">
        <v>1</v>
      </c>
      <c r="D8" s="43"/>
      <c r="E8" s="169"/>
      <c r="F8" s="61"/>
    </row>
    <row r="9" spans="1:10">
      <c r="B9" s="58" t="s">
        <v>78</v>
      </c>
      <c r="C9" s="49">
        <v>1</v>
      </c>
      <c r="D9" s="43"/>
      <c r="E9" s="169"/>
      <c r="F9" s="61"/>
    </row>
    <row r="10" spans="1:10">
      <c r="B10" s="58" t="s">
        <v>79</v>
      </c>
      <c r="C10" s="49">
        <v>2</v>
      </c>
      <c r="D10" s="43"/>
      <c r="E10" s="169"/>
      <c r="F10" s="61"/>
    </row>
    <row r="11" spans="1:10">
      <c r="B11" s="58" t="s">
        <v>80</v>
      </c>
      <c r="C11" s="49" t="s">
        <v>81</v>
      </c>
      <c r="D11" s="62"/>
      <c r="E11" s="169"/>
      <c r="F11" s="61"/>
    </row>
    <row r="12" spans="1:10">
      <c r="B12" s="58" t="s">
        <v>82</v>
      </c>
      <c r="C12" s="49" t="s">
        <v>81</v>
      </c>
      <c r="D12" s="62"/>
      <c r="E12" s="169"/>
      <c r="F12" s="61"/>
    </row>
    <row r="13" spans="1:10">
      <c r="B13" s="58" t="s">
        <v>83</v>
      </c>
      <c r="C13" s="49">
        <v>1</v>
      </c>
      <c r="D13" s="43"/>
      <c r="E13" s="170" t="s">
        <v>202</v>
      </c>
      <c r="F13" s="61"/>
    </row>
    <row r="14" spans="1:10">
      <c r="B14" s="58" t="s">
        <v>84</v>
      </c>
      <c r="C14" s="49">
        <v>1</v>
      </c>
      <c r="D14" s="43"/>
      <c r="E14" s="43" t="s">
        <v>87</v>
      </c>
      <c r="F14" s="61"/>
      <c r="H14" s="266"/>
      <c r="I14" s="266"/>
      <c r="J14" s="266"/>
    </row>
    <row r="15" spans="1:10">
      <c r="B15" s="58" t="s">
        <v>86</v>
      </c>
      <c r="C15" s="49">
        <v>1</v>
      </c>
      <c r="D15" s="43"/>
      <c r="E15" s="43" t="s">
        <v>85</v>
      </c>
      <c r="F15" s="61"/>
      <c r="H15" s="266"/>
      <c r="I15" s="266"/>
      <c r="J15" s="266"/>
    </row>
    <row r="16" spans="1:10">
      <c r="B16" s="58" t="s">
        <v>88</v>
      </c>
      <c r="C16" s="49">
        <v>1</v>
      </c>
      <c r="D16" s="43"/>
      <c r="E16" s="43" t="s">
        <v>87</v>
      </c>
      <c r="F16" s="61"/>
      <c r="H16" s="266"/>
      <c r="I16" s="266"/>
      <c r="J16" s="266"/>
    </row>
    <row r="17" spans="2:11">
      <c r="B17" s="58" t="s">
        <v>89</v>
      </c>
      <c r="C17" s="49">
        <v>40</v>
      </c>
      <c r="D17" s="43"/>
      <c r="E17" s="43" t="s">
        <v>87</v>
      </c>
      <c r="F17" s="61" t="s">
        <v>121</v>
      </c>
    </row>
    <row r="18" spans="2:11">
      <c r="B18" s="58" t="s">
        <v>90</v>
      </c>
      <c r="C18" s="49">
        <v>40</v>
      </c>
      <c r="D18" s="43"/>
      <c r="E18" s="43" t="s">
        <v>91</v>
      </c>
      <c r="F18" s="61" t="s">
        <v>121</v>
      </c>
      <c r="H18" s="266"/>
      <c r="I18" s="266"/>
      <c r="J18" s="266"/>
      <c r="K18" s="266"/>
    </row>
    <row r="19" spans="2:11">
      <c r="B19" s="58" t="s">
        <v>92</v>
      </c>
      <c r="C19" s="49">
        <v>40</v>
      </c>
      <c r="D19" s="43"/>
      <c r="E19" s="43" t="s">
        <v>93</v>
      </c>
      <c r="F19" s="61"/>
    </row>
    <row r="20" spans="2:11">
      <c r="B20" s="58" t="s">
        <v>273</v>
      </c>
      <c r="C20" s="49">
        <v>40</v>
      </c>
      <c r="D20" s="43"/>
      <c r="E20" s="43"/>
      <c r="F20" s="61"/>
    </row>
    <row r="21" spans="2:11">
      <c r="B21" s="312" t="s">
        <v>280</v>
      </c>
      <c r="C21" s="49">
        <v>40</v>
      </c>
      <c r="D21" s="43"/>
      <c r="E21" s="43" t="s">
        <v>275</v>
      </c>
      <c r="F21" s="61"/>
    </row>
    <row r="22" spans="2:11">
      <c r="B22" s="312" t="s">
        <v>282</v>
      </c>
      <c r="C22" s="49">
        <v>4</v>
      </c>
      <c r="D22" s="43"/>
      <c r="E22" s="43"/>
      <c r="F22" s="61" t="s">
        <v>285</v>
      </c>
    </row>
    <row r="23" spans="2:11">
      <c r="B23" s="312" t="s">
        <v>284</v>
      </c>
      <c r="C23" s="49">
        <v>4</v>
      </c>
      <c r="D23" s="43"/>
      <c r="E23" s="43"/>
      <c r="F23" s="61" t="s">
        <v>285</v>
      </c>
    </row>
    <row r="24" spans="2:11">
      <c r="B24" s="58"/>
      <c r="C24" s="49"/>
      <c r="D24" s="43"/>
      <c r="E24" s="43"/>
      <c r="F24" s="61"/>
    </row>
    <row r="25" spans="2:11">
      <c r="B25" s="58"/>
      <c r="C25" s="49"/>
      <c r="D25" s="43"/>
      <c r="E25" s="43"/>
      <c r="F25" s="61"/>
    </row>
    <row r="26" spans="2:11">
      <c r="B26" s="58"/>
      <c r="C26" s="49"/>
      <c r="D26" s="43"/>
      <c r="E26" s="43"/>
      <c r="F26" s="61"/>
    </row>
    <row r="27" spans="2:11">
      <c r="B27" s="58"/>
      <c r="C27" s="49"/>
      <c r="D27" s="43"/>
      <c r="E27" s="43"/>
      <c r="F27" s="61"/>
    </row>
    <row r="28" spans="2:11">
      <c r="B28" s="58"/>
      <c r="C28" s="49"/>
      <c r="D28" s="43"/>
      <c r="E28" s="43"/>
      <c r="F28" s="61"/>
    </row>
    <row r="29" spans="2:11">
      <c r="B29" s="58"/>
      <c r="C29" s="49"/>
      <c r="D29" s="43"/>
      <c r="E29" s="43"/>
      <c r="F29" s="61"/>
    </row>
    <row r="30" spans="2:11">
      <c r="B30" s="58"/>
      <c r="C30" s="49"/>
      <c r="D30" s="43"/>
      <c r="E30" s="43"/>
      <c r="F30" s="61"/>
    </row>
    <row r="31" spans="2:11">
      <c r="B31" s="58"/>
      <c r="C31" s="49"/>
      <c r="D31" s="43"/>
      <c r="E31" s="43"/>
      <c r="F31" s="61"/>
    </row>
    <row r="32" spans="2:11">
      <c r="B32" s="58"/>
      <c r="C32" s="49"/>
      <c r="D32" s="43"/>
      <c r="E32" s="43"/>
      <c r="F32" s="61"/>
    </row>
    <row r="33" spans="2:6">
      <c r="B33" s="58"/>
      <c r="C33" s="49"/>
      <c r="D33" s="43"/>
      <c r="E33" s="43"/>
      <c r="F33" s="61"/>
    </row>
  </sheetData>
  <mergeCells count="5">
    <mergeCell ref="A1:G1"/>
    <mergeCell ref="H14:J14"/>
    <mergeCell ref="H15:J15"/>
    <mergeCell ref="H16:J16"/>
    <mergeCell ref="H18:K18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65CF6-C601-476C-97FB-BD32E4CF775D}">
  <dimension ref="A1:G44"/>
  <sheetViews>
    <sheetView zoomScale="85" zoomScaleNormal="85" workbookViewId="0">
      <selection activeCell="G5" sqref="G5"/>
    </sheetView>
  </sheetViews>
  <sheetFormatPr defaultRowHeight="17.25"/>
  <cols>
    <col min="1" max="1" width="8.25" style="64" customWidth="1"/>
    <col min="2" max="2" width="23" style="65" customWidth="1"/>
    <col min="3" max="3" width="11.5" style="66" customWidth="1"/>
    <col min="4" max="4" width="6.75" style="67" customWidth="1"/>
    <col min="5" max="6" width="11.5" style="66" customWidth="1"/>
    <col min="7" max="7" width="38.5" style="66" customWidth="1"/>
    <col min="8" max="256" width="9" style="66"/>
    <col min="257" max="257" width="4.25" style="66" customWidth="1"/>
    <col min="258" max="258" width="18" style="66" bestFit="1" customWidth="1"/>
    <col min="259" max="259" width="11.5" style="66" customWidth="1"/>
    <col min="260" max="260" width="6.75" style="66" customWidth="1"/>
    <col min="261" max="262" width="11.5" style="66" customWidth="1"/>
    <col min="263" max="263" width="19" style="66" bestFit="1" customWidth="1"/>
    <col min="264" max="512" width="9" style="66"/>
    <col min="513" max="513" width="4.25" style="66" customWidth="1"/>
    <col min="514" max="514" width="18" style="66" bestFit="1" customWidth="1"/>
    <col min="515" max="515" width="11.5" style="66" customWidth="1"/>
    <col min="516" max="516" width="6.75" style="66" customWidth="1"/>
    <col min="517" max="518" width="11.5" style="66" customWidth="1"/>
    <col min="519" max="519" width="19" style="66" bestFit="1" customWidth="1"/>
    <col min="520" max="768" width="9" style="66"/>
    <col min="769" max="769" width="4.25" style="66" customWidth="1"/>
    <col min="770" max="770" width="18" style="66" bestFit="1" customWidth="1"/>
    <col min="771" max="771" width="11.5" style="66" customWidth="1"/>
    <col min="772" max="772" width="6.75" style="66" customWidth="1"/>
    <col min="773" max="774" width="11.5" style="66" customWidth="1"/>
    <col min="775" max="775" width="19" style="66" bestFit="1" customWidth="1"/>
    <col min="776" max="1024" width="9" style="66"/>
    <col min="1025" max="1025" width="4.25" style="66" customWidth="1"/>
    <col min="1026" max="1026" width="18" style="66" bestFit="1" customWidth="1"/>
    <col min="1027" max="1027" width="11.5" style="66" customWidth="1"/>
    <col min="1028" max="1028" width="6.75" style="66" customWidth="1"/>
    <col min="1029" max="1030" width="11.5" style="66" customWidth="1"/>
    <col min="1031" max="1031" width="19" style="66" bestFit="1" customWidth="1"/>
    <col min="1032" max="1280" width="9" style="66"/>
    <col min="1281" max="1281" width="4.25" style="66" customWidth="1"/>
    <col min="1282" max="1282" width="18" style="66" bestFit="1" customWidth="1"/>
    <col min="1283" max="1283" width="11.5" style="66" customWidth="1"/>
    <col min="1284" max="1284" width="6.75" style="66" customWidth="1"/>
    <col min="1285" max="1286" width="11.5" style="66" customWidth="1"/>
    <col min="1287" max="1287" width="19" style="66" bestFit="1" customWidth="1"/>
    <col min="1288" max="1536" width="9" style="66"/>
    <col min="1537" max="1537" width="4.25" style="66" customWidth="1"/>
    <col min="1538" max="1538" width="18" style="66" bestFit="1" customWidth="1"/>
    <col min="1539" max="1539" width="11.5" style="66" customWidth="1"/>
    <col min="1540" max="1540" width="6.75" style="66" customWidth="1"/>
    <col min="1541" max="1542" width="11.5" style="66" customWidth="1"/>
    <col min="1543" max="1543" width="19" style="66" bestFit="1" customWidth="1"/>
    <col min="1544" max="1792" width="9" style="66"/>
    <col min="1793" max="1793" width="4.25" style="66" customWidth="1"/>
    <col min="1794" max="1794" width="18" style="66" bestFit="1" customWidth="1"/>
    <col min="1795" max="1795" width="11.5" style="66" customWidth="1"/>
    <col min="1796" max="1796" width="6.75" style="66" customWidth="1"/>
    <col min="1797" max="1798" width="11.5" style="66" customWidth="1"/>
    <col min="1799" max="1799" width="19" style="66" bestFit="1" customWidth="1"/>
    <col min="1800" max="2048" width="9" style="66"/>
    <col min="2049" max="2049" width="4.25" style="66" customWidth="1"/>
    <col min="2050" max="2050" width="18" style="66" bestFit="1" customWidth="1"/>
    <col min="2051" max="2051" width="11.5" style="66" customWidth="1"/>
    <col min="2052" max="2052" width="6.75" style="66" customWidth="1"/>
    <col min="2053" max="2054" width="11.5" style="66" customWidth="1"/>
    <col min="2055" max="2055" width="19" style="66" bestFit="1" customWidth="1"/>
    <col min="2056" max="2304" width="9" style="66"/>
    <col min="2305" max="2305" width="4.25" style="66" customWidth="1"/>
    <col min="2306" max="2306" width="18" style="66" bestFit="1" customWidth="1"/>
    <col min="2307" max="2307" width="11.5" style="66" customWidth="1"/>
    <col min="2308" max="2308" width="6.75" style="66" customWidth="1"/>
    <col min="2309" max="2310" width="11.5" style="66" customWidth="1"/>
    <col min="2311" max="2311" width="19" style="66" bestFit="1" customWidth="1"/>
    <col min="2312" max="2560" width="9" style="66"/>
    <col min="2561" max="2561" width="4.25" style="66" customWidth="1"/>
    <col min="2562" max="2562" width="18" style="66" bestFit="1" customWidth="1"/>
    <col min="2563" max="2563" width="11.5" style="66" customWidth="1"/>
    <col min="2564" max="2564" width="6.75" style="66" customWidth="1"/>
    <col min="2565" max="2566" width="11.5" style="66" customWidth="1"/>
    <col min="2567" max="2567" width="19" style="66" bestFit="1" customWidth="1"/>
    <col min="2568" max="2816" width="9" style="66"/>
    <col min="2817" max="2817" width="4.25" style="66" customWidth="1"/>
    <col min="2818" max="2818" width="18" style="66" bestFit="1" customWidth="1"/>
    <col min="2819" max="2819" width="11.5" style="66" customWidth="1"/>
    <col min="2820" max="2820" width="6.75" style="66" customWidth="1"/>
    <col min="2821" max="2822" width="11.5" style="66" customWidth="1"/>
    <col min="2823" max="2823" width="19" style="66" bestFit="1" customWidth="1"/>
    <col min="2824" max="3072" width="9" style="66"/>
    <col min="3073" max="3073" width="4.25" style="66" customWidth="1"/>
    <col min="3074" max="3074" width="18" style="66" bestFit="1" customWidth="1"/>
    <col min="3075" max="3075" width="11.5" style="66" customWidth="1"/>
    <col min="3076" max="3076" width="6.75" style="66" customWidth="1"/>
    <col min="3077" max="3078" width="11.5" style="66" customWidth="1"/>
    <col min="3079" max="3079" width="19" style="66" bestFit="1" customWidth="1"/>
    <col min="3080" max="3328" width="9" style="66"/>
    <col min="3329" max="3329" width="4.25" style="66" customWidth="1"/>
    <col min="3330" max="3330" width="18" style="66" bestFit="1" customWidth="1"/>
    <col min="3331" max="3331" width="11.5" style="66" customWidth="1"/>
    <col min="3332" max="3332" width="6.75" style="66" customWidth="1"/>
    <col min="3333" max="3334" width="11.5" style="66" customWidth="1"/>
    <col min="3335" max="3335" width="19" style="66" bestFit="1" customWidth="1"/>
    <col min="3336" max="3584" width="9" style="66"/>
    <col min="3585" max="3585" width="4.25" style="66" customWidth="1"/>
    <col min="3586" max="3586" width="18" style="66" bestFit="1" customWidth="1"/>
    <col min="3587" max="3587" width="11.5" style="66" customWidth="1"/>
    <col min="3588" max="3588" width="6.75" style="66" customWidth="1"/>
    <col min="3589" max="3590" width="11.5" style="66" customWidth="1"/>
    <col min="3591" max="3591" width="19" style="66" bestFit="1" customWidth="1"/>
    <col min="3592" max="3840" width="9" style="66"/>
    <col min="3841" max="3841" width="4.25" style="66" customWidth="1"/>
    <col min="3842" max="3842" width="18" style="66" bestFit="1" customWidth="1"/>
    <col min="3843" max="3843" width="11.5" style="66" customWidth="1"/>
    <col min="3844" max="3844" width="6.75" style="66" customWidth="1"/>
    <col min="3845" max="3846" width="11.5" style="66" customWidth="1"/>
    <col min="3847" max="3847" width="19" style="66" bestFit="1" customWidth="1"/>
    <col min="3848" max="4096" width="9" style="66"/>
    <col min="4097" max="4097" width="4.25" style="66" customWidth="1"/>
    <col min="4098" max="4098" width="18" style="66" bestFit="1" customWidth="1"/>
    <col min="4099" max="4099" width="11.5" style="66" customWidth="1"/>
    <col min="4100" max="4100" width="6.75" style="66" customWidth="1"/>
    <col min="4101" max="4102" width="11.5" style="66" customWidth="1"/>
    <col min="4103" max="4103" width="19" style="66" bestFit="1" customWidth="1"/>
    <col min="4104" max="4352" width="9" style="66"/>
    <col min="4353" max="4353" width="4.25" style="66" customWidth="1"/>
    <col min="4354" max="4354" width="18" style="66" bestFit="1" customWidth="1"/>
    <col min="4355" max="4355" width="11.5" style="66" customWidth="1"/>
    <col min="4356" max="4356" width="6.75" style="66" customWidth="1"/>
    <col min="4357" max="4358" width="11.5" style="66" customWidth="1"/>
    <col min="4359" max="4359" width="19" style="66" bestFit="1" customWidth="1"/>
    <col min="4360" max="4608" width="9" style="66"/>
    <col min="4609" max="4609" width="4.25" style="66" customWidth="1"/>
    <col min="4610" max="4610" width="18" style="66" bestFit="1" customWidth="1"/>
    <col min="4611" max="4611" width="11.5" style="66" customWidth="1"/>
    <col min="4612" max="4612" width="6.75" style="66" customWidth="1"/>
    <col min="4613" max="4614" width="11.5" style="66" customWidth="1"/>
    <col min="4615" max="4615" width="19" style="66" bestFit="1" customWidth="1"/>
    <col min="4616" max="4864" width="9" style="66"/>
    <col min="4865" max="4865" width="4.25" style="66" customWidth="1"/>
    <col min="4866" max="4866" width="18" style="66" bestFit="1" customWidth="1"/>
    <col min="4867" max="4867" width="11.5" style="66" customWidth="1"/>
    <col min="4868" max="4868" width="6.75" style="66" customWidth="1"/>
    <col min="4869" max="4870" width="11.5" style="66" customWidth="1"/>
    <col min="4871" max="4871" width="19" style="66" bestFit="1" customWidth="1"/>
    <col min="4872" max="5120" width="9" style="66"/>
    <col min="5121" max="5121" width="4.25" style="66" customWidth="1"/>
    <col min="5122" max="5122" width="18" style="66" bestFit="1" customWidth="1"/>
    <col min="5123" max="5123" width="11.5" style="66" customWidth="1"/>
    <col min="5124" max="5124" width="6.75" style="66" customWidth="1"/>
    <col min="5125" max="5126" width="11.5" style="66" customWidth="1"/>
    <col min="5127" max="5127" width="19" style="66" bestFit="1" customWidth="1"/>
    <col min="5128" max="5376" width="9" style="66"/>
    <col min="5377" max="5377" width="4.25" style="66" customWidth="1"/>
    <col min="5378" max="5378" width="18" style="66" bestFit="1" customWidth="1"/>
    <col min="5379" max="5379" width="11.5" style="66" customWidth="1"/>
    <col min="5380" max="5380" width="6.75" style="66" customWidth="1"/>
    <col min="5381" max="5382" width="11.5" style="66" customWidth="1"/>
    <col min="5383" max="5383" width="19" style="66" bestFit="1" customWidth="1"/>
    <col min="5384" max="5632" width="9" style="66"/>
    <col min="5633" max="5633" width="4.25" style="66" customWidth="1"/>
    <col min="5634" max="5634" width="18" style="66" bestFit="1" customWidth="1"/>
    <col min="5635" max="5635" width="11.5" style="66" customWidth="1"/>
    <col min="5636" max="5636" width="6.75" style="66" customWidth="1"/>
    <col min="5637" max="5638" width="11.5" style="66" customWidth="1"/>
    <col min="5639" max="5639" width="19" style="66" bestFit="1" customWidth="1"/>
    <col min="5640" max="5888" width="9" style="66"/>
    <col min="5889" max="5889" width="4.25" style="66" customWidth="1"/>
    <col min="5890" max="5890" width="18" style="66" bestFit="1" customWidth="1"/>
    <col min="5891" max="5891" width="11.5" style="66" customWidth="1"/>
    <col min="5892" max="5892" width="6.75" style="66" customWidth="1"/>
    <col min="5893" max="5894" width="11.5" style="66" customWidth="1"/>
    <col min="5895" max="5895" width="19" style="66" bestFit="1" customWidth="1"/>
    <col min="5896" max="6144" width="9" style="66"/>
    <col min="6145" max="6145" width="4.25" style="66" customWidth="1"/>
    <col min="6146" max="6146" width="18" style="66" bestFit="1" customWidth="1"/>
    <col min="6147" max="6147" width="11.5" style="66" customWidth="1"/>
    <col min="6148" max="6148" width="6.75" style="66" customWidth="1"/>
    <col min="6149" max="6150" width="11.5" style="66" customWidth="1"/>
    <col min="6151" max="6151" width="19" style="66" bestFit="1" customWidth="1"/>
    <col min="6152" max="6400" width="9" style="66"/>
    <col min="6401" max="6401" width="4.25" style="66" customWidth="1"/>
    <col min="6402" max="6402" width="18" style="66" bestFit="1" customWidth="1"/>
    <col min="6403" max="6403" width="11.5" style="66" customWidth="1"/>
    <col min="6404" max="6404" width="6.75" style="66" customWidth="1"/>
    <col min="6405" max="6406" width="11.5" style="66" customWidth="1"/>
    <col min="6407" max="6407" width="19" style="66" bestFit="1" customWidth="1"/>
    <col min="6408" max="6656" width="9" style="66"/>
    <col min="6657" max="6657" width="4.25" style="66" customWidth="1"/>
    <col min="6658" max="6658" width="18" style="66" bestFit="1" customWidth="1"/>
    <col min="6659" max="6659" width="11.5" style="66" customWidth="1"/>
    <col min="6660" max="6660" width="6.75" style="66" customWidth="1"/>
    <col min="6661" max="6662" width="11.5" style="66" customWidth="1"/>
    <col min="6663" max="6663" width="19" style="66" bestFit="1" customWidth="1"/>
    <col min="6664" max="6912" width="9" style="66"/>
    <col min="6913" max="6913" width="4.25" style="66" customWidth="1"/>
    <col min="6914" max="6914" width="18" style="66" bestFit="1" customWidth="1"/>
    <col min="6915" max="6915" width="11.5" style="66" customWidth="1"/>
    <col min="6916" max="6916" width="6.75" style="66" customWidth="1"/>
    <col min="6917" max="6918" width="11.5" style="66" customWidth="1"/>
    <col min="6919" max="6919" width="19" style="66" bestFit="1" customWidth="1"/>
    <col min="6920" max="7168" width="9" style="66"/>
    <col min="7169" max="7169" width="4.25" style="66" customWidth="1"/>
    <col min="7170" max="7170" width="18" style="66" bestFit="1" customWidth="1"/>
    <col min="7171" max="7171" width="11.5" style="66" customWidth="1"/>
    <col min="7172" max="7172" width="6.75" style="66" customWidth="1"/>
    <col min="7173" max="7174" width="11.5" style="66" customWidth="1"/>
    <col min="7175" max="7175" width="19" style="66" bestFit="1" customWidth="1"/>
    <col min="7176" max="7424" width="9" style="66"/>
    <col min="7425" max="7425" width="4.25" style="66" customWidth="1"/>
    <col min="7426" max="7426" width="18" style="66" bestFit="1" customWidth="1"/>
    <col min="7427" max="7427" width="11.5" style="66" customWidth="1"/>
    <col min="7428" max="7428" width="6.75" style="66" customWidth="1"/>
    <col min="7429" max="7430" width="11.5" style="66" customWidth="1"/>
    <col min="7431" max="7431" width="19" style="66" bestFit="1" customWidth="1"/>
    <col min="7432" max="7680" width="9" style="66"/>
    <col min="7681" max="7681" width="4.25" style="66" customWidth="1"/>
    <col min="7682" max="7682" width="18" style="66" bestFit="1" customWidth="1"/>
    <col min="7683" max="7683" width="11.5" style="66" customWidth="1"/>
    <col min="7684" max="7684" width="6.75" style="66" customWidth="1"/>
    <col min="7685" max="7686" width="11.5" style="66" customWidth="1"/>
    <col min="7687" max="7687" width="19" style="66" bestFit="1" customWidth="1"/>
    <col min="7688" max="7936" width="9" style="66"/>
    <col min="7937" max="7937" width="4.25" style="66" customWidth="1"/>
    <col min="7938" max="7938" width="18" style="66" bestFit="1" customWidth="1"/>
    <col min="7939" max="7939" width="11.5" style="66" customWidth="1"/>
    <col min="7940" max="7940" width="6.75" style="66" customWidth="1"/>
    <col min="7941" max="7942" width="11.5" style="66" customWidth="1"/>
    <col min="7943" max="7943" width="19" style="66" bestFit="1" customWidth="1"/>
    <col min="7944" max="8192" width="9" style="66"/>
    <col min="8193" max="8193" width="4.25" style="66" customWidth="1"/>
    <col min="8194" max="8194" width="18" style="66" bestFit="1" customWidth="1"/>
    <col min="8195" max="8195" width="11.5" style="66" customWidth="1"/>
    <col min="8196" max="8196" width="6.75" style="66" customWidth="1"/>
    <col min="8197" max="8198" width="11.5" style="66" customWidth="1"/>
    <col min="8199" max="8199" width="19" style="66" bestFit="1" customWidth="1"/>
    <col min="8200" max="8448" width="9" style="66"/>
    <col min="8449" max="8449" width="4.25" style="66" customWidth="1"/>
    <col min="8450" max="8450" width="18" style="66" bestFit="1" customWidth="1"/>
    <col min="8451" max="8451" width="11.5" style="66" customWidth="1"/>
    <col min="8452" max="8452" width="6.75" style="66" customWidth="1"/>
    <col min="8453" max="8454" width="11.5" style="66" customWidth="1"/>
    <col min="8455" max="8455" width="19" style="66" bestFit="1" customWidth="1"/>
    <col min="8456" max="8704" width="9" style="66"/>
    <col min="8705" max="8705" width="4.25" style="66" customWidth="1"/>
    <col min="8706" max="8706" width="18" style="66" bestFit="1" customWidth="1"/>
    <col min="8707" max="8707" width="11.5" style="66" customWidth="1"/>
    <col min="8708" max="8708" width="6.75" style="66" customWidth="1"/>
    <col min="8709" max="8710" width="11.5" style="66" customWidth="1"/>
    <col min="8711" max="8711" width="19" style="66" bestFit="1" customWidth="1"/>
    <col min="8712" max="8960" width="9" style="66"/>
    <col min="8961" max="8961" width="4.25" style="66" customWidth="1"/>
    <col min="8962" max="8962" width="18" style="66" bestFit="1" customWidth="1"/>
    <col min="8963" max="8963" width="11.5" style="66" customWidth="1"/>
    <col min="8964" max="8964" width="6.75" style="66" customWidth="1"/>
    <col min="8965" max="8966" width="11.5" style="66" customWidth="1"/>
    <col min="8967" max="8967" width="19" style="66" bestFit="1" customWidth="1"/>
    <col min="8968" max="9216" width="9" style="66"/>
    <col min="9217" max="9217" width="4.25" style="66" customWidth="1"/>
    <col min="9218" max="9218" width="18" style="66" bestFit="1" customWidth="1"/>
    <col min="9219" max="9219" width="11.5" style="66" customWidth="1"/>
    <col min="9220" max="9220" width="6.75" style="66" customWidth="1"/>
    <col min="9221" max="9222" width="11.5" style="66" customWidth="1"/>
    <col min="9223" max="9223" width="19" style="66" bestFit="1" customWidth="1"/>
    <col min="9224" max="9472" width="9" style="66"/>
    <col min="9473" max="9473" width="4.25" style="66" customWidth="1"/>
    <col min="9474" max="9474" width="18" style="66" bestFit="1" customWidth="1"/>
    <col min="9475" max="9475" width="11.5" style="66" customWidth="1"/>
    <col min="9476" max="9476" width="6.75" style="66" customWidth="1"/>
    <col min="9477" max="9478" width="11.5" style="66" customWidth="1"/>
    <col min="9479" max="9479" width="19" style="66" bestFit="1" customWidth="1"/>
    <col min="9480" max="9728" width="9" style="66"/>
    <col min="9729" max="9729" width="4.25" style="66" customWidth="1"/>
    <col min="9730" max="9730" width="18" style="66" bestFit="1" customWidth="1"/>
    <col min="9731" max="9731" width="11.5" style="66" customWidth="1"/>
    <col min="9732" max="9732" width="6.75" style="66" customWidth="1"/>
    <col min="9733" max="9734" width="11.5" style="66" customWidth="1"/>
    <col min="9735" max="9735" width="19" style="66" bestFit="1" customWidth="1"/>
    <col min="9736" max="9984" width="9" style="66"/>
    <col min="9985" max="9985" width="4.25" style="66" customWidth="1"/>
    <col min="9986" max="9986" width="18" style="66" bestFit="1" customWidth="1"/>
    <col min="9987" max="9987" width="11.5" style="66" customWidth="1"/>
    <col min="9988" max="9988" width="6.75" style="66" customWidth="1"/>
    <col min="9989" max="9990" width="11.5" style="66" customWidth="1"/>
    <col min="9991" max="9991" width="19" style="66" bestFit="1" customWidth="1"/>
    <col min="9992" max="10240" width="9" style="66"/>
    <col min="10241" max="10241" width="4.25" style="66" customWidth="1"/>
    <col min="10242" max="10242" width="18" style="66" bestFit="1" customWidth="1"/>
    <col min="10243" max="10243" width="11.5" style="66" customWidth="1"/>
    <col min="10244" max="10244" width="6.75" style="66" customWidth="1"/>
    <col min="10245" max="10246" width="11.5" style="66" customWidth="1"/>
    <col min="10247" max="10247" width="19" style="66" bestFit="1" customWidth="1"/>
    <col min="10248" max="10496" width="9" style="66"/>
    <col min="10497" max="10497" width="4.25" style="66" customWidth="1"/>
    <col min="10498" max="10498" width="18" style="66" bestFit="1" customWidth="1"/>
    <col min="10499" max="10499" width="11.5" style="66" customWidth="1"/>
    <col min="10500" max="10500" width="6.75" style="66" customWidth="1"/>
    <col min="10501" max="10502" width="11.5" style="66" customWidth="1"/>
    <col min="10503" max="10503" width="19" style="66" bestFit="1" customWidth="1"/>
    <col min="10504" max="10752" width="9" style="66"/>
    <col min="10753" max="10753" width="4.25" style="66" customWidth="1"/>
    <col min="10754" max="10754" width="18" style="66" bestFit="1" customWidth="1"/>
    <col min="10755" max="10755" width="11.5" style="66" customWidth="1"/>
    <col min="10756" max="10756" width="6.75" style="66" customWidth="1"/>
    <col min="10757" max="10758" width="11.5" style="66" customWidth="1"/>
    <col min="10759" max="10759" width="19" style="66" bestFit="1" customWidth="1"/>
    <col min="10760" max="11008" width="9" style="66"/>
    <col min="11009" max="11009" width="4.25" style="66" customWidth="1"/>
    <col min="11010" max="11010" width="18" style="66" bestFit="1" customWidth="1"/>
    <col min="11011" max="11011" width="11.5" style="66" customWidth="1"/>
    <col min="11012" max="11012" width="6.75" style="66" customWidth="1"/>
    <col min="11013" max="11014" width="11.5" style="66" customWidth="1"/>
    <col min="11015" max="11015" width="19" style="66" bestFit="1" customWidth="1"/>
    <col min="11016" max="11264" width="9" style="66"/>
    <col min="11265" max="11265" width="4.25" style="66" customWidth="1"/>
    <col min="11266" max="11266" width="18" style="66" bestFit="1" customWidth="1"/>
    <col min="11267" max="11267" width="11.5" style="66" customWidth="1"/>
    <col min="11268" max="11268" width="6.75" style="66" customWidth="1"/>
    <col min="11269" max="11270" width="11.5" style="66" customWidth="1"/>
    <col min="11271" max="11271" width="19" style="66" bestFit="1" customWidth="1"/>
    <col min="11272" max="11520" width="9" style="66"/>
    <col min="11521" max="11521" width="4.25" style="66" customWidth="1"/>
    <col min="11522" max="11522" width="18" style="66" bestFit="1" customWidth="1"/>
    <col min="11523" max="11523" width="11.5" style="66" customWidth="1"/>
    <col min="11524" max="11524" width="6.75" style="66" customWidth="1"/>
    <col min="11525" max="11526" width="11.5" style="66" customWidth="1"/>
    <col min="11527" max="11527" width="19" style="66" bestFit="1" customWidth="1"/>
    <col min="11528" max="11776" width="9" style="66"/>
    <col min="11777" max="11777" width="4.25" style="66" customWidth="1"/>
    <col min="11778" max="11778" width="18" style="66" bestFit="1" customWidth="1"/>
    <col min="11779" max="11779" width="11.5" style="66" customWidth="1"/>
    <col min="11780" max="11780" width="6.75" style="66" customWidth="1"/>
    <col min="11781" max="11782" width="11.5" style="66" customWidth="1"/>
    <col min="11783" max="11783" width="19" style="66" bestFit="1" customWidth="1"/>
    <col min="11784" max="12032" width="9" style="66"/>
    <col min="12033" max="12033" width="4.25" style="66" customWidth="1"/>
    <col min="12034" max="12034" width="18" style="66" bestFit="1" customWidth="1"/>
    <col min="12035" max="12035" width="11.5" style="66" customWidth="1"/>
    <col min="12036" max="12036" width="6.75" style="66" customWidth="1"/>
    <col min="12037" max="12038" width="11.5" style="66" customWidth="1"/>
    <col min="12039" max="12039" width="19" style="66" bestFit="1" customWidth="1"/>
    <col min="12040" max="12288" width="9" style="66"/>
    <col min="12289" max="12289" width="4.25" style="66" customWidth="1"/>
    <col min="12290" max="12290" width="18" style="66" bestFit="1" customWidth="1"/>
    <col min="12291" max="12291" width="11.5" style="66" customWidth="1"/>
    <col min="12292" max="12292" width="6.75" style="66" customWidth="1"/>
    <col min="12293" max="12294" width="11.5" style="66" customWidth="1"/>
    <col min="12295" max="12295" width="19" style="66" bestFit="1" customWidth="1"/>
    <col min="12296" max="12544" width="9" style="66"/>
    <col min="12545" max="12545" width="4.25" style="66" customWidth="1"/>
    <col min="12546" max="12546" width="18" style="66" bestFit="1" customWidth="1"/>
    <col min="12547" max="12547" width="11.5" style="66" customWidth="1"/>
    <col min="12548" max="12548" width="6.75" style="66" customWidth="1"/>
    <col min="12549" max="12550" width="11.5" style="66" customWidth="1"/>
    <col min="12551" max="12551" width="19" style="66" bestFit="1" customWidth="1"/>
    <col min="12552" max="12800" width="9" style="66"/>
    <col min="12801" max="12801" width="4.25" style="66" customWidth="1"/>
    <col min="12802" max="12802" width="18" style="66" bestFit="1" customWidth="1"/>
    <col min="12803" max="12803" width="11.5" style="66" customWidth="1"/>
    <col min="12804" max="12804" width="6.75" style="66" customWidth="1"/>
    <col min="12805" max="12806" width="11.5" style="66" customWidth="1"/>
    <col min="12807" max="12807" width="19" style="66" bestFit="1" customWidth="1"/>
    <col min="12808" max="13056" width="9" style="66"/>
    <col min="13057" max="13057" width="4.25" style="66" customWidth="1"/>
    <col min="13058" max="13058" width="18" style="66" bestFit="1" customWidth="1"/>
    <col min="13059" max="13059" width="11.5" style="66" customWidth="1"/>
    <col min="13060" max="13060" width="6.75" style="66" customWidth="1"/>
    <col min="13061" max="13062" width="11.5" style="66" customWidth="1"/>
    <col min="13063" max="13063" width="19" style="66" bestFit="1" customWidth="1"/>
    <col min="13064" max="13312" width="9" style="66"/>
    <col min="13313" max="13313" width="4.25" style="66" customWidth="1"/>
    <col min="13314" max="13314" width="18" style="66" bestFit="1" customWidth="1"/>
    <col min="13315" max="13315" width="11.5" style="66" customWidth="1"/>
    <col min="13316" max="13316" width="6.75" style="66" customWidth="1"/>
    <col min="13317" max="13318" width="11.5" style="66" customWidth="1"/>
    <col min="13319" max="13319" width="19" style="66" bestFit="1" customWidth="1"/>
    <col min="13320" max="13568" width="9" style="66"/>
    <col min="13569" max="13569" width="4.25" style="66" customWidth="1"/>
    <col min="13570" max="13570" width="18" style="66" bestFit="1" customWidth="1"/>
    <col min="13571" max="13571" width="11.5" style="66" customWidth="1"/>
    <col min="13572" max="13572" width="6.75" style="66" customWidth="1"/>
    <col min="13573" max="13574" width="11.5" style="66" customWidth="1"/>
    <col min="13575" max="13575" width="19" style="66" bestFit="1" customWidth="1"/>
    <col min="13576" max="13824" width="9" style="66"/>
    <col min="13825" max="13825" width="4.25" style="66" customWidth="1"/>
    <col min="13826" max="13826" width="18" style="66" bestFit="1" customWidth="1"/>
    <col min="13827" max="13827" width="11.5" style="66" customWidth="1"/>
    <col min="13828" max="13828" width="6.75" style="66" customWidth="1"/>
    <col min="13829" max="13830" width="11.5" style="66" customWidth="1"/>
    <col min="13831" max="13831" width="19" style="66" bestFit="1" customWidth="1"/>
    <col min="13832" max="14080" width="9" style="66"/>
    <col min="14081" max="14081" width="4.25" style="66" customWidth="1"/>
    <col min="14082" max="14082" width="18" style="66" bestFit="1" customWidth="1"/>
    <col min="14083" max="14083" width="11.5" style="66" customWidth="1"/>
    <col min="14084" max="14084" width="6.75" style="66" customWidth="1"/>
    <col min="14085" max="14086" width="11.5" style="66" customWidth="1"/>
    <col min="14087" max="14087" width="19" style="66" bestFit="1" customWidth="1"/>
    <col min="14088" max="14336" width="9" style="66"/>
    <col min="14337" max="14337" width="4.25" style="66" customWidth="1"/>
    <col min="14338" max="14338" width="18" style="66" bestFit="1" customWidth="1"/>
    <col min="14339" max="14339" width="11.5" style="66" customWidth="1"/>
    <col min="14340" max="14340" width="6.75" style="66" customWidth="1"/>
    <col min="14341" max="14342" width="11.5" style="66" customWidth="1"/>
    <col min="14343" max="14343" width="19" style="66" bestFit="1" customWidth="1"/>
    <col min="14344" max="14592" width="9" style="66"/>
    <col min="14593" max="14593" width="4.25" style="66" customWidth="1"/>
    <col min="14594" max="14594" width="18" style="66" bestFit="1" customWidth="1"/>
    <col min="14595" max="14595" width="11.5" style="66" customWidth="1"/>
    <col min="14596" max="14596" width="6.75" style="66" customWidth="1"/>
    <col min="14597" max="14598" width="11.5" style="66" customWidth="1"/>
    <col min="14599" max="14599" width="19" style="66" bestFit="1" customWidth="1"/>
    <col min="14600" max="14848" width="9" style="66"/>
    <col min="14849" max="14849" width="4.25" style="66" customWidth="1"/>
    <col min="14850" max="14850" width="18" style="66" bestFit="1" customWidth="1"/>
    <col min="14851" max="14851" width="11.5" style="66" customWidth="1"/>
    <col min="14852" max="14852" width="6.75" style="66" customWidth="1"/>
    <col min="14853" max="14854" width="11.5" style="66" customWidth="1"/>
    <col min="14855" max="14855" width="19" style="66" bestFit="1" customWidth="1"/>
    <col min="14856" max="15104" width="9" style="66"/>
    <col min="15105" max="15105" width="4.25" style="66" customWidth="1"/>
    <col min="15106" max="15106" width="18" style="66" bestFit="1" customWidth="1"/>
    <col min="15107" max="15107" width="11.5" style="66" customWidth="1"/>
    <col min="15108" max="15108" width="6.75" style="66" customWidth="1"/>
    <col min="15109" max="15110" width="11.5" style="66" customWidth="1"/>
    <col min="15111" max="15111" width="19" style="66" bestFit="1" customWidth="1"/>
    <col min="15112" max="15360" width="9" style="66"/>
    <col min="15361" max="15361" width="4.25" style="66" customWidth="1"/>
    <col min="15362" max="15362" width="18" style="66" bestFit="1" customWidth="1"/>
    <col min="15363" max="15363" width="11.5" style="66" customWidth="1"/>
    <col min="15364" max="15364" width="6.75" style="66" customWidth="1"/>
    <col min="15365" max="15366" width="11.5" style="66" customWidth="1"/>
    <col min="15367" max="15367" width="19" style="66" bestFit="1" customWidth="1"/>
    <col min="15368" max="15616" width="9" style="66"/>
    <col min="15617" max="15617" width="4.25" style="66" customWidth="1"/>
    <col min="15618" max="15618" width="18" style="66" bestFit="1" customWidth="1"/>
    <col min="15619" max="15619" width="11.5" style="66" customWidth="1"/>
    <col min="15620" max="15620" width="6.75" style="66" customWidth="1"/>
    <col min="15621" max="15622" width="11.5" style="66" customWidth="1"/>
    <col min="15623" max="15623" width="19" style="66" bestFit="1" customWidth="1"/>
    <col min="15624" max="15872" width="9" style="66"/>
    <col min="15873" max="15873" width="4.25" style="66" customWidth="1"/>
    <col min="15874" max="15874" width="18" style="66" bestFit="1" customWidth="1"/>
    <col min="15875" max="15875" width="11.5" style="66" customWidth="1"/>
    <col min="15876" max="15876" width="6.75" style="66" customWidth="1"/>
    <col min="15877" max="15878" width="11.5" style="66" customWidth="1"/>
    <col min="15879" max="15879" width="19" style="66" bestFit="1" customWidth="1"/>
    <col min="15880" max="16128" width="9" style="66"/>
    <col min="16129" max="16129" width="4.25" style="66" customWidth="1"/>
    <col min="16130" max="16130" width="18" style="66" bestFit="1" customWidth="1"/>
    <col min="16131" max="16131" width="11.5" style="66" customWidth="1"/>
    <col min="16132" max="16132" width="6.75" style="66" customWidth="1"/>
    <col min="16133" max="16134" width="11.5" style="66" customWidth="1"/>
    <col min="16135" max="16135" width="19" style="66" bestFit="1" customWidth="1"/>
    <col min="16136" max="16384" width="9" style="66"/>
  </cols>
  <sheetData>
    <row r="1" spans="1:7">
      <c r="E1" s="68"/>
      <c r="G1" s="69"/>
    </row>
    <row r="2" spans="1:7" ht="22.9" customHeight="1">
      <c r="A2" s="269" t="s">
        <v>109</v>
      </c>
      <c r="B2" s="269"/>
      <c r="C2" s="269"/>
      <c r="D2" s="269"/>
      <c r="E2" s="269"/>
      <c r="F2" s="269"/>
    </row>
    <row r="3" spans="1:7" ht="21.4" customHeight="1"/>
    <row r="4" spans="1:7">
      <c r="A4" s="281" t="s">
        <v>94</v>
      </c>
      <c r="B4" s="282"/>
      <c r="C4" s="70" t="s">
        <v>95</v>
      </c>
      <c r="D4" s="71" t="s">
        <v>96</v>
      </c>
      <c r="E4" s="72" t="s">
        <v>97</v>
      </c>
      <c r="F4" s="73" t="s">
        <v>98</v>
      </c>
      <c r="G4" s="74" t="s">
        <v>99</v>
      </c>
    </row>
    <row r="5" spans="1:7">
      <c r="A5" s="75"/>
      <c r="B5" s="152" t="s">
        <v>100</v>
      </c>
      <c r="C5" s="76">
        <v>7000</v>
      </c>
      <c r="D5" s="77">
        <v>25</v>
      </c>
      <c r="E5" s="78">
        <f>C5*D5</f>
        <v>175000</v>
      </c>
      <c r="F5" s="79"/>
      <c r="G5" s="134" t="s">
        <v>110</v>
      </c>
    </row>
    <row r="6" spans="1:7">
      <c r="A6" s="80"/>
      <c r="B6" s="89" t="s">
        <v>100</v>
      </c>
      <c r="C6" s="82">
        <v>7000</v>
      </c>
      <c r="D6" s="83">
        <v>65</v>
      </c>
      <c r="E6" s="84">
        <f>C6*D6</f>
        <v>455000</v>
      </c>
      <c r="F6" s="85"/>
      <c r="G6" s="135" t="s">
        <v>170</v>
      </c>
    </row>
    <row r="7" spans="1:7">
      <c r="A7" s="80"/>
      <c r="B7" s="81"/>
      <c r="C7" s="82"/>
      <c r="D7" s="83"/>
      <c r="E7" s="84">
        <f t="shared" ref="E7:E9" si="0">C7*D7</f>
        <v>0</v>
      </c>
      <c r="F7" s="85"/>
      <c r="G7" s="87"/>
    </row>
    <row r="8" spans="1:7">
      <c r="A8" s="88"/>
      <c r="B8" s="89"/>
      <c r="C8" s="82"/>
      <c r="D8" s="83"/>
      <c r="E8" s="84">
        <f>C8*D8</f>
        <v>0</v>
      </c>
      <c r="F8" s="85"/>
      <c r="G8" s="87"/>
    </row>
    <row r="9" spans="1:7">
      <c r="A9" s="90"/>
      <c r="B9" s="91"/>
      <c r="C9" s="82"/>
      <c r="D9" s="83"/>
      <c r="E9" s="84">
        <f t="shared" si="0"/>
        <v>0</v>
      </c>
      <c r="F9" s="85"/>
      <c r="G9" s="87"/>
    </row>
    <row r="10" spans="1:7">
      <c r="A10" s="278" t="s">
        <v>101</v>
      </c>
      <c r="B10" s="279"/>
      <c r="C10" s="279"/>
      <c r="D10" s="280"/>
      <c r="E10" s="92">
        <f>SUM(E5:E9)</f>
        <v>630000</v>
      </c>
      <c r="F10" s="93"/>
      <c r="G10" s="94"/>
    </row>
    <row r="11" spans="1:7">
      <c r="A11" s="95"/>
      <c r="B11" s="96"/>
      <c r="C11" s="96"/>
      <c r="D11" s="96"/>
      <c r="E11" s="97"/>
      <c r="F11" s="97"/>
      <c r="G11" s="98"/>
    </row>
    <row r="12" spans="1:7">
      <c r="A12" s="276" t="s">
        <v>102</v>
      </c>
      <c r="B12" s="277"/>
      <c r="C12" s="96"/>
      <c r="D12" s="96"/>
      <c r="E12" s="97"/>
      <c r="F12" s="97"/>
      <c r="G12" s="98"/>
    </row>
    <row r="13" spans="1:7">
      <c r="A13" s="283" t="s">
        <v>103</v>
      </c>
      <c r="B13" s="99" t="s">
        <v>112</v>
      </c>
      <c r="C13" s="76">
        <v>5600</v>
      </c>
      <c r="D13" s="100">
        <v>90</v>
      </c>
      <c r="E13" s="101"/>
      <c r="F13" s="102">
        <f>C13*D13</f>
        <v>504000</v>
      </c>
      <c r="G13" s="103" t="s">
        <v>115</v>
      </c>
    </row>
    <row r="14" spans="1:7" ht="17.25" customHeight="1">
      <c r="A14" s="284"/>
      <c r="B14" s="81"/>
      <c r="C14" s="82"/>
      <c r="D14" s="83"/>
      <c r="E14" s="104"/>
      <c r="F14" s="84">
        <f t="shared" ref="F14:F28" si="1">C14*D14</f>
        <v>0</v>
      </c>
      <c r="G14" s="87"/>
    </row>
    <row r="15" spans="1:7">
      <c r="A15" s="284"/>
      <c r="B15" s="81"/>
      <c r="C15" s="82"/>
      <c r="D15" s="83"/>
      <c r="E15" s="104"/>
      <c r="F15" s="84">
        <f t="shared" si="1"/>
        <v>0</v>
      </c>
      <c r="G15" s="87"/>
    </row>
    <row r="16" spans="1:7">
      <c r="A16" s="284"/>
      <c r="B16" s="81"/>
      <c r="C16" s="82"/>
      <c r="D16" s="83"/>
      <c r="E16" s="104"/>
      <c r="F16" s="84">
        <f t="shared" si="1"/>
        <v>0</v>
      </c>
      <c r="G16" s="87"/>
    </row>
    <row r="17" spans="1:7">
      <c r="A17" s="284"/>
      <c r="B17" s="81"/>
      <c r="C17" s="82"/>
      <c r="D17" s="83"/>
      <c r="E17" s="104"/>
      <c r="F17" s="84">
        <f>C17*D17</f>
        <v>0</v>
      </c>
      <c r="G17" s="87"/>
    </row>
    <row r="18" spans="1:7">
      <c r="A18" s="284"/>
      <c r="B18" s="81"/>
      <c r="C18" s="82"/>
      <c r="D18" s="83"/>
      <c r="E18" s="104"/>
      <c r="F18" s="84">
        <f t="shared" si="1"/>
        <v>0</v>
      </c>
      <c r="G18" s="87"/>
    </row>
    <row r="19" spans="1:7">
      <c r="A19" s="105"/>
      <c r="B19" s="81"/>
      <c r="C19" s="82"/>
      <c r="D19" s="83"/>
      <c r="E19" s="104"/>
      <c r="F19" s="84">
        <f t="shared" si="1"/>
        <v>0</v>
      </c>
      <c r="G19" s="87"/>
    </row>
    <row r="20" spans="1:7">
      <c r="A20" s="285" t="s">
        <v>113</v>
      </c>
      <c r="B20" s="81" t="s">
        <v>114</v>
      </c>
      <c r="C20" s="82">
        <v>20000</v>
      </c>
      <c r="D20" s="83">
        <v>1</v>
      </c>
      <c r="E20" s="104"/>
      <c r="F20" s="84">
        <f t="shared" si="1"/>
        <v>20000</v>
      </c>
      <c r="G20" s="87"/>
    </row>
    <row r="21" spans="1:7" ht="17.25" customHeight="1">
      <c r="A21" s="284"/>
      <c r="B21" s="81"/>
      <c r="C21" s="82"/>
      <c r="D21" s="83"/>
      <c r="E21" s="104"/>
      <c r="F21" s="84">
        <f t="shared" si="1"/>
        <v>0</v>
      </c>
      <c r="G21" s="87"/>
    </row>
    <row r="22" spans="1:7">
      <c r="A22" s="284"/>
      <c r="B22" s="81"/>
      <c r="C22" s="82"/>
      <c r="D22" s="83"/>
      <c r="E22" s="104"/>
      <c r="F22" s="84">
        <f t="shared" si="1"/>
        <v>0</v>
      </c>
      <c r="G22" s="106"/>
    </row>
    <row r="23" spans="1:7">
      <c r="A23" s="284"/>
      <c r="B23" s="81"/>
      <c r="C23" s="82"/>
      <c r="D23" s="83"/>
      <c r="E23" s="104"/>
      <c r="F23" s="84">
        <f t="shared" si="1"/>
        <v>0</v>
      </c>
      <c r="G23" s="87"/>
    </row>
    <row r="24" spans="1:7">
      <c r="A24" s="284"/>
      <c r="B24" s="81"/>
      <c r="C24" s="82"/>
      <c r="D24" s="83"/>
      <c r="E24" s="104"/>
      <c r="F24" s="84">
        <f t="shared" si="1"/>
        <v>0</v>
      </c>
      <c r="G24" s="87"/>
    </row>
    <row r="25" spans="1:7">
      <c r="A25" s="270" t="s">
        <v>104</v>
      </c>
      <c r="B25" s="81"/>
      <c r="C25" s="82"/>
      <c r="D25" s="83"/>
      <c r="E25" s="104"/>
      <c r="F25" s="84">
        <f t="shared" si="1"/>
        <v>0</v>
      </c>
      <c r="G25" s="87"/>
    </row>
    <row r="26" spans="1:7">
      <c r="A26" s="271"/>
      <c r="B26" s="81"/>
      <c r="C26" s="82"/>
      <c r="D26" s="83"/>
      <c r="E26" s="104"/>
      <c r="F26" s="84">
        <f t="shared" si="1"/>
        <v>0</v>
      </c>
      <c r="G26" s="87"/>
    </row>
    <row r="27" spans="1:7">
      <c r="A27" s="271"/>
      <c r="B27" s="81"/>
      <c r="C27" s="82"/>
      <c r="D27" s="83"/>
      <c r="E27" s="104"/>
      <c r="F27" s="84">
        <f t="shared" si="1"/>
        <v>0</v>
      </c>
      <c r="G27" s="87"/>
    </row>
    <row r="28" spans="1:7">
      <c r="A28" s="272"/>
      <c r="B28" s="81"/>
      <c r="C28" s="82"/>
      <c r="D28" s="83"/>
      <c r="E28" s="104"/>
      <c r="F28" s="84">
        <f t="shared" si="1"/>
        <v>0</v>
      </c>
      <c r="G28" s="87"/>
    </row>
    <row r="29" spans="1:7">
      <c r="A29" s="273"/>
      <c r="B29" s="274"/>
      <c r="C29" s="274"/>
      <c r="D29" s="275"/>
      <c r="E29" s="107"/>
      <c r="F29" s="108">
        <f>SUM(F13:F28)</f>
        <v>524000</v>
      </c>
      <c r="G29" s="109"/>
    </row>
    <row r="30" spans="1:7">
      <c r="A30" s="110"/>
      <c r="C30" s="111"/>
      <c r="D30" s="112"/>
      <c r="E30" s="111"/>
      <c r="F30" s="111"/>
      <c r="G30" s="113"/>
    </row>
    <row r="31" spans="1:7">
      <c r="A31" s="267" t="s">
        <v>105</v>
      </c>
      <c r="B31" s="267"/>
      <c r="C31" s="267"/>
      <c r="D31" s="267"/>
      <c r="E31" s="268">
        <f>E10-F29</f>
        <v>106000</v>
      </c>
      <c r="F31" s="268"/>
      <c r="G31" s="114"/>
    </row>
    <row r="32" spans="1:7">
      <c r="C32" s="115"/>
      <c r="E32" s="115"/>
      <c r="F32" s="115"/>
      <c r="G32" s="116"/>
    </row>
    <row r="33" spans="1:7">
      <c r="A33" s="276" t="s">
        <v>106</v>
      </c>
      <c r="B33" s="277"/>
      <c r="C33" s="115"/>
      <c r="E33" s="115"/>
      <c r="F33" s="115"/>
      <c r="G33" s="116"/>
    </row>
    <row r="34" spans="1:7">
      <c r="A34" s="117"/>
      <c r="B34" s="118"/>
      <c r="C34" s="119" t="s">
        <v>95</v>
      </c>
      <c r="D34" s="71" t="s">
        <v>96</v>
      </c>
      <c r="E34" s="72" t="s">
        <v>97</v>
      </c>
      <c r="F34" s="120" t="s">
        <v>98</v>
      </c>
      <c r="G34" s="121" t="s">
        <v>99</v>
      </c>
    </row>
    <row r="35" spans="1:7">
      <c r="A35" s="122"/>
      <c r="B35" s="123"/>
      <c r="C35" s="124"/>
      <c r="D35" s="77"/>
      <c r="E35" s="84">
        <f>C35*D35</f>
        <v>0</v>
      </c>
      <c r="F35" s="125"/>
      <c r="G35" s="126"/>
    </row>
    <row r="36" spans="1:7">
      <c r="A36" s="80"/>
      <c r="B36" s="127"/>
      <c r="C36" s="124"/>
      <c r="D36" s="77"/>
      <c r="E36" s="84">
        <f t="shared" ref="E36:E41" si="2">C36*D36</f>
        <v>0</v>
      </c>
      <c r="F36" s="85"/>
      <c r="G36" s="86"/>
    </row>
    <row r="37" spans="1:7">
      <c r="A37" s="80"/>
      <c r="B37" s="81"/>
      <c r="C37" s="124"/>
      <c r="D37" s="77"/>
      <c r="E37" s="84">
        <f t="shared" si="2"/>
        <v>0</v>
      </c>
      <c r="F37" s="85"/>
      <c r="G37" s="86"/>
    </row>
    <row r="38" spans="1:7">
      <c r="A38" s="80"/>
      <c r="B38" s="81"/>
      <c r="C38" s="124"/>
      <c r="D38" s="77"/>
      <c r="E38" s="84">
        <f t="shared" si="2"/>
        <v>0</v>
      </c>
      <c r="F38" s="85"/>
      <c r="G38" s="86"/>
    </row>
    <row r="39" spans="1:7">
      <c r="A39" s="80"/>
      <c r="B39" s="81"/>
      <c r="C39" s="124"/>
      <c r="D39" s="77"/>
      <c r="E39" s="84">
        <f t="shared" si="2"/>
        <v>0</v>
      </c>
      <c r="F39" s="85"/>
      <c r="G39" s="86"/>
    </row>
    <row r="40" spans="1:7">
      <c r="A40" s="80"/>
      <c r="B40" s="81"/>
      <c r="C40" s="82"/>
      <c r="D40" s="83"/>
      <c r="E40" s="84">
        <f t="shared" si="2"/>
        <v>0</v>
      </c>
      <c r="F40" s="85"/>
      <c r="G40" s="86"/>
    </row>
    <row r="41" spans="1:7">
      <c r="A41" s="128"/>
      <c r="B41" s="129"/>
      <c r="C41" s="130"/>
      <c r="D41" s="131"/>
      <c r="E41" s="84">
        <f t="shared" si="2"/>
        <v>0</v>
      </c>
      <c r="F41" s="132"/>
      <c r="G41" s="133"/>
    </row>
    <row r="42" spans="1:7">
      <c r="A42" s="278" t="s">
        <v>107</v>
      </c>
      <c r="B42" s="279"/>
      <c r="C42" s="279"/>
      <c r="D42" s="280"/>
      <c r="E42" s="92">
        <f>SUM(E35:E41)</f>
        <v>0</v>
      </c>
      <c r="F42" s="93"/>
      <c r="G42" s="94"/>
    </row>
    <row r="44" spans="1:7">
      <c r="A44" s="267" t="s">
        <v>108</v>
      </c>
      <c r="B44" s="267"/>
      <c r="C44" s="267"/>
      <c r="D44" s="267"/>
      <c r="E44" s="268">
        <f>E10+E42-F29</f>
        <v>106000</v>
      </c>
      <c r="F44" s="268"/>
      <c r="G44" s="114"/>
    </row>
  </sheetData>
  <mergeCells count="14">
    <mergeCell ref="A44:D44"/>
    <mergeCell ref="E44:F44"/>
    <mergeCell ref="A2:F2"/>
    <mergeCell ref="A25:A28"/>
    <mergeCell ref="A29:D29"/>
    <mergeCell ref="A31:D31"/>
    <mergeCell ref="E31:F31"/>
    <mergeCell ref="A33:B33"/>
    <mergeCell ref="A42:D42"/>
    <mergeCell ref="A4:B4"/>
    <mergeCell ref="A10:D10"/>
    <mergeCell ref="A12:B12"/>
    <mergeCell ref="A13:A18"/>
    <mergeCell ref="A20:A24"/>
  </mergeCells>
  <phoneticPr fontId="1"/>
  <pageMargins left="0.7" right="0.7" top="0.75" bottom="0.75" header="0.3" footer="0.3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89E35-37DB-4851-86DB-37F89767442A}">
  <dimension ref="A1:F18"/>
  <sheetViews>
    <sheetView zoomScaleNormal="100" workbookViewId="0">
      <selection activeCell="E16" sqref="E16"/>
    </sheetView>
  </sheetViews>
  <sheetFormatPr defaultRowHeight="18.75"/>
  <cols>
    <col min="1" max="1" width="9" style="154"/>
    <col min="2" max="2" width="25.875" style="153" customWidth="1"/>
    <col min="3" max="3" width="28.75" style="153" customWidth="1"/>
    <col min="4" max="4" width="13.625" style="153" customWidth="1"/>
    <col min="5" max="5" width="63.25" style="153" bestFit="1" customWidth="1"/>
    <col min="6" max="16384" width="9" style="153"/>
  </cols>
  <sheetData>
    <row r="1" spans="1:6">
      <c r="A1" s="269" t="s">
        <v>169</v>
      </c>
      <c r="B1" s="269"/>
      <c r="C1" s="269"/>
      <c r="D1" s="162"/>
      <c r="E1" s="162"/>
      <c r="F1" s="162"/>
    </row>
    <row r="3" spans="1:6">
      <c r="A3" s="155" t="s">
        <v>164</v>
      </c>
      <c r="B3" s="155" t="s">
        <v>159</v>
      </c>
      <c r="C3" s="155" t="s">
        <v>160</v>
      </c>
      <c r="D3" s="155" t="s">
        <v>161</v>
      </c>
      <c r="E3" s="155" t="s">
        <v>168</v>
      </c>
    </row>
    <row r="4" spans="1:6" ht="31.5">
      <c r="A4" s="155"/>
      <c r="B4" s="155" t="s">
        <v>165</v>
      </c>
      <c r="C4" s="157" t="s">
        <v>166</v>
      </c>
      <c r="D4" s="156"/>
      <c r="E4" s="156"/>
    </row>
    <row r="5" spans="1:6">
      <c r="A5" s="155">
        <v>50</v>
      </c>
      <c r="B5" s="156">
        <f>+A5*7000</f>
        <v>350000</v>
      </c>
      <c r="C5" s="156">
        <v>400000</v>
      </c>
      <c r="D5" s="156">
        <f>B5-C5</f>
        <v>-50000</v>
      </c>
      <c r="E5" s="156"/>
    </row>
    <row r="6" spans="1:6">
      <c r="A6" s="155">
        <v>57</v>
      </c>
      <c r="B6" s="156">
        <f t="shared" ref="B6:B18" si="0">+A6*7000</f>
        <v>399000</v>
      </c>
      <c r="C6" s="156">
        <v>400000</v>
      </c>
      <c r="D6" s="156">
        <f t="shared" ref="D6:D7" si="1">B6-C6</f>
        <v>-1000</v>
      </c>
      <c r="E6" s="156"/>
    </row>
    <row r="7" spans="1:6" ht="37.5">
      <c r="A7" s="161">
        <v>58</v>
      </c>
      <c r="B7" s="158">
        <f t="shared" si="0"/>
        <v>406000</v>
      </c>
      <c r="C7" s="158">
        <v>400000</v>
      </c>
      <c r="D7" s="158">
        <f t="shared" si="1"/>
        <v>6000</v>
      </c>
      <c r="E7" s="159" t="s">
        <v>162</v>
      </c>
    </row>
    <row r="8" spans="1:6" ht="39.75" customHeight="1">
      <c r="A8" s="155">
        <v>59</v>
      </c>
      <c r="B8" s="156">
        <f t="shared" si="0"/>
        <v>413000</v>
      </c>
      <c r="C8" s="156">
        <v>400000</v>
      </c>
      <c r="D8" s="156">
        <f t="shared" ref="D8" si="2">B8-C8</f>
        <v>13000</v>
      </c>
      <c r="E8" s="156"/>
    </row>
    <row r="9" spans="1:6" ht="39.75" customHeight="1">
      <c r="A9" s="155">
        <v>60</v>
      </c>
      <c r="B9" s="156">
        <f t="shared" si="0"/>
        <v>420000</v>
      </c>
      <c r="C9" s="156">
        <v>400000</v>
      </c>
      <c r="D9" s="156">
        <f t="shared" ref="D9:D18" si="3">B9-C9</f>
        <v>20000</v>
      </c>
      <c r="E9" s="160"/>
    </row>
    <row r="10" spans="1:6" ht="37.5">
      <c r="A10" s="155">
        <v>67</v>
      </c>
      <c r="B10" s="156">
        <f t="shared" si="0"/>
        <v>469000</v>
      </c>
      <c r="C10" s="156">
        <v>400000</v>
      </c>
      <c r="D10" s="156">
        <f t="shared" si="3"/>
        <v>69000</v>
      </c>
      <c r="E10" s="160" t="s">
        <v>163</v>
      </c>
    </row>
    <row r="11" spans="1:6" ht="37.5">
      <c r="A11" s="155">
        <v>68</v>
      </c>
      <c r="B11" s="156">
        <f t="shared" si="0"/>
        <v>476000</v>
      </c>
      <c r="C11" s="156">
        <f>+A11*5600+20000</f>
        <v>400800</v>
      </c>
      <c r="D11" s="156">
        <f t="shared" si="3"/>
        <v>75200</v>
      </c>
      <c r="E11" s="160" t="s">
        <v>167</v>
      </c>
    </row>
    <row r="12" spans="1:6">
      <c r="A12" s="155">
        <v>70</v>
      </c>
      <c r="B12" s="156">
        <f t="shared" si="0"/>
        <v>490000</v>
      </c>
      <c r="C12" s="156">
        <f>+A12*5600+20000</f>
        <v>412000</v>
      </c>
      <c r="D12" s="156">
        <f t="shared" si="3"/>
        <v>78000</v>
      </c>
      <c r="E12" s="156"/>
    </row>
    <row r="13" spans="1:6">
      <c r="A13" s="155">
        <v>75</v>
      </c>
      <c r="B13" s="156">
        <f t="shared" si="0"/>
        <v>525000</v>
      </c>
      <c r="C13" s="156">
        <f t="shared" ref="C13:C18" si="4">+A13*5600+20000</f>
        <v>440000</v>
      </c>
      <c r="D13" s="156">
        <f t="shared" si="3"/>
        <v>85000</v>
      </c>
      <c r="E13" s="156"/>
    </row>
    <row r="14" spans="1:6">
      <c r="A14" s="155">
        <v>80</v>
      </c>
      <c r="B14" s="156">
        <f t="shared" si="0"/>
        <v>560000</v>
      </c>
      <c r="C14" s="156">
        <f t="shared" si="4"/>
        <v>468000</v>
      </c>
      <c r="D14" s="156">
        <f t="shared" si="3"/>
        <v>92000</v>
      </c>
      <c r="E14" s="156"/>
    </row>
    <row r="15" spans="1:6">
      <c r="A15" s="155">
        <v>85</v>
      </c>
      <c r="B15" s="156">
        <f t="shared" si="0"/>
        <v>595000</v>
      </c>
      <c r="C15" s="156">
        <f t="shared" si="4"/>
        <v>496000</v>
      </c>
      <c r="D15" s="156">
        <f t="shared" si="3"/>
        <v>99000</v>
      </c>
      <c r="E15" s="156"/>
    </row>
    <row r="16" spans="1:6">
      <c r="A16" s="163">
        <v>90</v>
      </c>
      <c r="B16" s="164">
        <f t="shared" si="0"/>
        <v>630000</v>
      </c>
      <c r="C16" s="164">
        <f t="shared" si="4"/>
        <v>524000</v>
      </c>
      <c r="D16" s="164">
        <f t="shared" si="3"/>
        <v>106000</v>
      </c>
      <c r="E16" s="164" t="s">
        <v>171</v>
      </c>
    </row>
    <row r="17" spans="1:5">
      <c r="A17" s="155">
        <v>95</v>
      </c>
      <c r="B17" s="156">
        <f t="shared" si="0"/>
        <v>665000</v>
      </c>
      <c r="C17" s="156">
        <f t="shared" si="4"/>
        <v>552000</v>
      </c>
      <c r="D17" s="156">
        <f t="shared" si="3"/>
        <v>113000</v>
      </c>
      <c r="E17" s="156"/>
    </row>
    <row r="18" spans="1:5">
      <c r="A18" s="155">
        <v>100</v>
      </c>
      <c r="B18" s="156">
        <f t="shared" si="0"/>
        <v>700000</v>
      </c>
      <c r="C18" s="156">
        <f t="shared" si="4"/>
        <v>580000</v>
      </c>
      <c r="D18" s="156">
        <f t="shared" si="3"/>
        <v>120000</v>
      </c>
      <c r="E18" s="156"/>
    </row>
  </sheetData>
  <mergeCells count="1">
    <mergeCell ref="A1:C1"/>
  </mergeCells>
  <phoneticPr fontId="1"/>
  <pageMargins left="0.7" right="0.7" top="0.75" bottom="0.75" header="0.3" footer="0.3"/>
  <pageSetup paperSize="9" scale="86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7</vt:i4>
      </vt:variant>
    </vt:vector>
  </HeadingPairs>
  <TitlesOfParts>
    <vt:vector size="23" baseType="lpstr">
      <vt:lpstr>役員・地区・GLT・GMT・WYPT参加者リスト</vt:lpstr>
      <vt:lpstr>全体スケジュール（大阪）</vt:lpstr>
      <vt:lpstr>全体スケジュール（和歌山）</vt:lpstr>
      <vt:lpstr>星取り（大阪）</vt:lpstr>
      <vt:lpstr>星取り（和歌山）</vt:lpstr>
      <vt:lpstr>備品リスト（大阪）</vt:lpstr>
      <vt:lpstr>備品リスト（和歌山）</vt:lpstr>
      <vt:lpstr>予算（大阪）</vt:lpstr>
      <vt:lpstr>損益分岐（大阪）</vt:lpstr>
      <vt:lpstr>予算（和歌山） </vt:lpstr>
      <vt:lpstr>新会員参加者リスト（大阪）</vt:lpstr>
      <vt:lpstr>新会員参加者リスト（和歌山）</vt:lpstr>
      <vt:lpstr>席次表（大阪）</vt:lpstr>
      <vt:lpstr>席次表（和歌山）)</vt:lpstr>
      <vt:lpstr>シナリオ</vt:lpstr>
      <vt:lpstr>配信用参加者名簿</vt:lpstr>
      <vt:lpstr>シナリオ!Print_Area</vt:lpstr>
      <vt:lpstr>'席次表（大阪）'!Print_Area</vt:lpstr>
      <vt:lpstr>'席次表（和歌山）)'!Print_Area</vt:lpstr>
      <vt:lpstr>'損益分岐（大阪）'!Print_Area</vt:lpstr>
      <vt:lpstr>配信用参加者名簿!Print_Area</vt:lpstr>
      <vt:lpstr>役員・地区・GLT・GMT・WYPT参加者リスト!Print_Area</vt:lpstr>
      <vt:lpstr>シナリオ!Print_Titles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yasumasa tomita</dc:creator>
  <cp:lastModifiedBy>Masanori Horiaka</cp:lastModifiedBy>
  <cp:lastPrinted>2025-10-03T08:33:32Z</cp:lastPrinted>
  <dcterms:created xsi:type="dcterms:W3CDTF">2024-10-23T03:56:56Z</dcterms:created>
  <dcterms:modified xsi:type="dcterms:W3CDTF">2025-10-03T11:23:57Z</dcterms:modified>
</cp:coreProperties>
</file>